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360" windowHeight="7275" activeTab="10"/>
  </bookViews>
  <sheets>
    <sheet name="封面" sheetId="1" r:id="rId1"/>
    <sheet name="情况介绍" sheetId="10" r:id="rId2"/>
    <sheet name="管道系统图" sheetId="9" r:id="rId3"/>
    <sheet name="系统说明" sheetId="8" r:id="rId4"/>
    <sheet name="表1" sheetId="7" r:id="rId5"/>
    <sheet name="表2" sheetId="6" r:id="rId6"/>
    <sheet name="表3" sheetId="5" r:id="rId7"/>
    <sheet name="表4" sheetId="4" r:id="rId8"/>
    <sheet name="表5" sheetId="11" r:id="rId9"/>
    <sheet name="表6" sheetId="2" r:id="rId10"/>
    <sheet name="表7" sheetId="3" r:id="rId11"/>
  </sheets>
  <calcPr calcId="152511"/>
</workbook>
</file>

<file path=xl/calcChain.xml><?xml version="1.0" encoding="utf-8"?>
<calcChain xmlns="http://schemas.openxmlformats.org/spreadsheetml/2006/main">
  <c r="D7" i="11" l="1"/>
  <c r="D15" i="11" s="1"/>
  <c r="D11" i="6" s="1"/>
  <c r="D12" i="4"/>
  <c r="D7" i="4"/>
  <c r="D15" i="4" s="1"/>
  <c r="D10" i="6" s="1"/>
  <c r="D15" i="5"/>
  <c r="D7" i="5"/>
  <c r="D18" i="5" s="1"/>
  <c r="D8" i="6" s="1"/>
  <c r="D15" i="6"/>
  <c r="D9" i="6" l="1"/>
  <c r="D7" i="6" s="1"/>
  <c r="E7" i="3"/>
  <c r="E15" i="3" s="1"/>
  <c r="F7" i="3"/>
  <c r="F15" i="3" s="1"/>
  <c r="D14" i="6" s="1"/>
  <c r="D7" i="3"/>
  <c r="D15" i="3" s="1"/>
  <c r="D8" i="2"/>
  <c r="D14" i="2" s="1"/>
  <c r="F8" i="2"/>
  <c r="F14" i="2" s="1"/>
  <c r="D13" i="6" s="1"/>
  <c r="D12" i="6" s="1"/>
  <c r="E8" i="2"/>
  <c r="E14" i="2" s="1"/>
  <c r="B8" i="11"/>
  <c r="B9" i="11" s="1"/>
  <c r="B10" i="11" s="1"/>
  <c r="B11" i="11" s="1"/>
  <c r="B12" i="11" s="1"/>
  <c r="B13" i="11" s="1"/>
  <c r="B14" i="11" s="1"/>
  <c r="B15" i="11" s="1"/>
  <c r="B14" i="4"/>
  <c r="B15" i="4" s="1"/>
  <c r="B8" i="4"/>
  <c r="B9" i="4" s="1"/>
</calcChain>
</file>

<file path=xl/sharedStrings.xml><?xml version="1.0" encoding="utf-8"?>
<sst xmlns="http://schemas.openxmlformats.org/spreadsheetml/2006/main" count="246" uniqueCount="123">
  <si>
    <t>天然气管道运输成本相关信息表</t>
    <phoneticPr fontId="3" type="noConversion"/>
  </si>
  <si>
    <t>报出日期：    年  月  日</t>
    <phoneticPr fontId="3" type="noConversion"/>
  </si>
  <si>
    <t>收到日期：    年  月  日</t>
    <phoneticPr fontId="3" type="noConversion"/>
  </si>
  <si>
    <t>企业法人代表：</t>
    <phoneticPr fontId="3" type="noConversion"/>
  </si>
  <si>
    <t>财务负责人：</t>
    <phoneticPr fontId="3" type="noConversion"/>
  </si>
  <si>
    <t>企业地址：</t>
    <phoneticPr fontId="3" type="noConversion"/>
  </si>
  <si>
    <t>邮政编码：</t>
    <phoneticPr fontId="3" type="noConversion"/>
  </si>
  <si>
    <t>联系人：</t>
    <phoneticPr fontId="3" type="noConversion"/>
  </si>
  <si>
    <t>联系电话：</t>
    <phoneticPr fontId="3" type="noConversion"/>
  </si>
  <si>
    <t>企业基本情况介绍</t>
    <phoneticPr fontId="3" type="noConversion"/>
  </si>
  <si>
    <t>天然气管道系统图</t>
    <phoneticPr fontId="3" type="noConversion"/>
  </si>
  <si>
    <t>天然气管道系统说明</t>
    <phoneticPr fontId="3" type="noConversion"/>
  </si>
  <si>
    <t>成本相关信息表1</t>
    <phoneticPr fontId="3" type="noConversion"/>
  </si>
  <si>
    <t>企业生产经营基本情况表</t>
    <phoneticPr fontId="3" type="noConversion"/>
  </si>
  <si>
    <t>项 目</t>
    <phoneticPr fontId="3" type="noConversion"/>
  </si>
  <si>
    <t>单位</t>
    <phoneticPr fontId="3" type="noConversion"/>
  </si>
  <si>
    <t>行 次</t>
    <phoneticPr fontId="3" type="noConversion"/>
  </si>
  <si>
    <t>数 值</t>
    <phoneticPr fontId="3" type="noConversion"/>
  </si>
  <si>
    <t>备 注</t>
    <phoneticPr fontId="3" type="noConversion"/>
  </si>
  <si>
    <t>主营业务收入</t>
    <phoneticPr fontId="3" type="noConversion"/>
  </si>
  <si>
    <t>万元</t>
    <phoneticPr fontId="3" type="noConversion"/>
  </si>
  <si>
    <t>资产总额</t>
    <phoneticPr fontId="3" type="noConversion"/>
  </si>
  <si>
    <t>天然气管道总里程</t>
    <phoneticPr fontId="3" type="noConversion"/>
  </si>
  <si>
    <t>公里</t>
    <phoneticPr fontId="3" type="noConversion"/>
  </si>
  <si>
    <t>天然气管输商品量</t>
    <phoneticPr fontId="3" type="noConversion"/>
  </si>
  <si>
    <t>万方</t>
    <phoneticPr fontId="3" type="noConversion"/>
  </si>
  <si>
    <t>注：相关指标仅指与输气业务相关的指标值。</t>
    <phoneticPr fontId="3" type="noConversion"/>
  </si>
  <si>
    <t>成本相关信息表2</t>
    <phoneticPr fontId="3" type="noConversion"/>
  </si>
  <si>
    <t>成本和资产情况汇总表</t>
    <phoneticPr fontId="3" type="noConversion"/>
  </si>
  <si>
    <t>项目</t>
    <phoneticPr fontId="3" type="noConversion"/>
  </si>
  <si>
    <t>行次</t>
    <phoneticPr fontId="3" type="noConversion"/>
  </si>
  <si>
    <t>数值</t>
    <phoneticPr fontId="3" type="noConversion"/>
  </si>
  <si>
    <t>备注</t>
    <phoneticPr fontId="3" type="noConversion"/>
  </si>
  <si>
    <t>一、成本支出</t>
    <phoneticPr fontId="3" type="noConversion"/>
  </si>
  <si>
    <t xml:space="preserve">  （一）运行维护费</t>
    <phoneticPr fontId="3" type="noConversion"/>
  </si>
  <si>
    <t>参考表3</t>
    <phoneticPr fontId="3" type="noConversion"/>
  </si>
  <si>
    <t xml:space="preserve">  （二）折旧及摊销</t>
    <phoneticPr fontId="3" type="noConversion"/>
  </si>
  <si>
    <t xml:space="preserve">        1.折旧</t>
    <phoneticPr fontId="3" type="noConversion"/>
  </si>
  <si>
    <t>参考表4</t>
    <phoneticPr fontId="3" type="noConversion"/>
  </si>
  <si>
    <t xml:space="preserve">        2.摊销</t>
    <phoneticPr fontId="3" type="noConversion"/>
  </si>
  <si>
    <t>参考表5</t>
    <phoneticPr fontId="3" type="noConversion"/>
  </si>
  <si>
    <t>二、资产情况</t>
    <phoneticPr fontId="3" type="noConversion"/>
  </si>
  <si>
    <t xml:space="preserve">   （一）固定资产净值</t>
    <phoneticPr fontId="3" type="noConversion"/>
  </si>
  <si>
    <t>参考表6</t>
    <phoneticPr fontId="3" type="noConversion"/>
  </si>
  <si>
    <t xml:space="preserve">   （二）无形资产净值</t>
    <phoneticPr fontId="3" type="noConversion"/>
  </si>
  <si>
    <t>参考表7</t>
    <phoneticPr fontId="3" type="noConversion"/>
  </si>
  <si>
    <t>三、税费支出</t>
    <phoneticPr fontId="3" type="noConversion"/>
  </si>
  <si>
    <t xml:space="preserve">    （一）企业所得税</t>
    <phoneticPr fontId="3" type="noConversion"/>
  </si>
  <si>
    <t xml:space="preserve">            适用的所得税率</t>
    <phoneticPr fontId="3" type="noConversion"/>
  </si>
  <si>
    <t>%</t>
    <phoneticPr fontId="3" type="noConversion"/>
  </si>
  <si>
    <t xml:space="preserve">    （二）主营业务税金及附加</t>
    <phoneticPr fontId="3" type="noConversion"/>
  </si>
  <si>
    <t>四、其他业务收支净额</t>
    <phoneticPr fontId="3" type="noConversion"/>
  </si>
  <si>
    <t xml:space="preserve">   （一）其他业务收入</t>
    <phoneticPr fontId="3" type="noConversion"/>
  </si>
  <si>
    <t xml:space="preserve">   （二）其他业务支出</t>
    <phoneticPr fontId="3" type="noConversion"/>
  </si>
  <si>
    <t>注：保留小数点后2位有效数字。</t>
    <phoneticPr fontId="3" type="noConversion"/>
  </si>
  <si>
    <t>成本相关信息表3</t>
    <phoneticPr fontId="3" type="noConversion"/>
  </si>
  <si>
    <t>运行维护费明细表</t>
    <phoneticPr fontId="3" type="noConversion"/>
  </si>
  <si>
    <t>一、直接输气成本</t>
    <phoneticPr fontId="3" type="noConversion"/>
  </si>
  <si>
    <t xml:space="preserve">  1.材料费</t>
    <phoneticPr fontId="3" type="noConversion"/>
  </si>
  <si>
    <t xml:space="preserve">  2.燃料费</t>
    <phoneticPr fontId="3" type="noConversion"/>
  </si>
  <si>
    <t xml:space="preserve">  3.动力费</t>
    <phoneticPr fontId="3" type="noConversion"/>
  </si>
  <si>
    <t xml:space="preserve">  4.输气损耗费</t>
    <phoneticPr fontId="3" type="noConversion"/>
  </si>
  <si>
    <t xml:space="preserve">  5.职工薪酬</t>
    <phoneticPr fontId="3" type="noConversion"/>
  </si>
  <si>
    <r>
      <t xml:space="preserve">  6.</t>
    </r>
    <r>
      <rPr>
        <sz val="10"/>
        <rFont val="宋体"/>
        <family val="3"/>
        <charset val="134"/>
      </rPr>
      <t>修理费</t>
    </r>
    <phoneticPr fontId="3" type="noConversion"/>
  </si>
  <si>
    <r>
      <t xml:space="preserve">  7.</t>
    </r>
    <r>
      <rPr>
        <sz val="10"/>
        <rFont val="宋体"/>
        <family val="3"/>
        <charset val="134"/>
      </rPr>
      <t>其他费用</t>
    </r>
    <phoneticPr fontId="3" type="noConversion"/>
  </si>
  <si>
    <t>二、分摊的间接费用</t>
    <phoneticPr fontId="3" type="noConversion"/>
  </si>
  <si>
    <t xml:space="preserve">  管理费用</t>
    <phoneticPr fontId="3" type="noConversion"/>
  </si>
  <si>
    <t xml:space="preserve">  销售费用</t>
    <phoneticPr fontId="3" type="noConversion"/>
  </si>
  <si>
    <t>三、合计</t>
    <phoneticPr fontId="3" type="noConversion"/>
  </si>
  <si>
    <t>三=一+二</t>
    <phoneticPr fontId="3" type="noConversion"/>
  </si>
  <si>
    <t>注：1、以上费用均不含折旧、摊销，折旧、摊销在表4、表5中体现；2、保留小数点后2位有效数字。</t>
    <phoneticPr fontId="3" type="noConversion"/>
  </si>
  <si>
    <t>成本相关信息表4</t>
    <phoneticPr fontId="3" type="noConversion"/>
  </si>
  <si>
    <t>折旧费用表</t>
    <phoneticPr fontId="3" type="noConversion"/>
  </si>
  <si>
    <t>一、直接输气成本中折旧支出</t>
    <phoneticPr fontId="3" type="noConversion"/>
  </si>
  <si>
    <t xml:space="preserve">  1.输气管线</t>
    <phoneticPr fontId="3" type="noConversion"/>
  </si>
  <si>
    <t xml:space="preserve">  2.通用设备及设施</t>
    <phoneticPr fontId="3" type="noConversion"/>
  </si>
  <si>
    <t xml:space="preserve">  3.房屋、建筑物</t>
    <phoneticPr fontId="3" type="noConversion"/>
  </si>
  <si>
    <t xml:space="preserve">  4.其他</t>
    <phoneticPr fontId="3" type="noConversion"/>
  </si>
  <si>
    <t>二、分摊的间接费用中折旧支出</t>
    <phoneticPr fontId="3" type="noConversion"/>
  </si>
  <si>
    <t xml:space="preserve">  管理费用中折旧</t>
    <phoneticPr fontId="3" type="noConversion"/>
  </si>
  <si>
    <t xml:space="preserve">  销售费用中折旧</t>
    <phoneticPr fontId="3" type="noConversion"/>
  </si>
  <si>
    <t>注：1、保留小数点后2位有效数字。</t>
    <phoneticPr fontId="3" type="noConversion"/>
  </si>
  <si>
    <t>成本相关信息表5</t>
    <phoneticPr fontId="3" type="noConversion"/>
  </si>
  <si>
    <t>摊销费用表</t>
    <phoneticPr fontId="3" type="noConversion"/>
  </si>
  <si>
    <t>一、直接输气成本中摊销费用</t>
    <phoneticPr fontId="3" type="noConversion"/>
  </si>
  <si>
    <t xml:space="preserve">  1.专利权</t>
    <phoneticPr fontId="3" type="noConversion"/>
  </si>
  <si>
    <t xml:space="preserve">  2.非专利技术</t>
    <phoneticPr fontId="3" type="noConversion"/>
  </si>
  <si>
    <t xml:space="preserve">  3.计算机软件</t>
    <phoneticPr fontId="3" type="noConversion"/>
  </si>
  <si>
    <t xml:space="preserve">  4.经营特许权</t>
    <phoneticPr fontId="3" type="noConversion"/>
  </si>
  <si>
    <t xml:space="preserve">  5.土地使用权</t>
    <phoneticPr fontId="3" type="noConversion"/>
  </si>
  <si>
    <t xml:space="preserve">  6.其他</t>
    <phoneticPr fontId="3" type="noConversion"/>
  </si>
  <si>
    <t>二、分摊的间接费用中摊销费用</t>
    <phoneticPr fontId="3" type="noConversion"/>
  </si>
  <si>
    <t>成本相关信息表6</t>
    <phoneticPr fontId="3" type="noConversion"/>
  </si>
  <si>
    <t>固定资产净值表</t>
    <phoneticPr fontId="3" type="noConversion"/>
  </si>
  <si>
    <t>固定资产原值</t>
    <phoneticPr fontId="3" type="noConversion"/>
  </si>
  <si>
    <t>累计折旧</t>
    <phoneticPr fontId="3" type="noConversion"/>
  </si>
  <si>
    <t>固定资产净值</t>
    <phoneticPr fontId="3" type="noConversion"/>
  </si>
  <si>
    <t>一、直接输气业务固定资产</t>
    <phoneticPr fontId="3" type="noConversion"/>
  </si>
  <si>
    <t>一=1+2+3+4</t>
    <phoneticPr fontId="3" type="noConversion"/>
  </si>
  <si>
    <t>二、分摊给输气业务的共用固定资产</t>
    <phoneticPr fontId="3" type="noConversion"/>
  </si>
  <si>
    <t>注：1、通用设备及设施含动力、传导、通讯设备及设施等；2、保留小数点后2位有效数字；3、均为期末余额。</t>
    <phoneticPr fontId="3" type="noConversion"/>
  </si>
  <si>
    <t>成本相关信息表7</t>
    <phoneticPr fontId="3" type="noConversion"/>
  </si>
  <si>
    <t>无形资产净值表</t>
    <phoneticPr fontId="3" type="noConversion"/>
  </si>
  <si>
    <t>无形资产原值</t>
    <phoneticPr fontId="3" type="noConversion"/>
  </si>
  <si>
    <t>累计摊销</t>
    <phoneticPr fontId="3" type="noConversion"/>
  </si>
  <si>
    <t>无形资产净值</t>
    <phoneticPr fontId="3" type="noConversion"/>
  </si>
  <si>
    <t>一、直接输气业务无形资产</t>
    <phoneticPr fontId="3" type="noConversion"/>
  </si>
  <si>
    <t xml:space="preserve">  5.土地</t>
    <phoneticPr fontId="3" type="noConversion"/>
  </si>
  <si>
    <t>二、分摊给输气业务的共用无形资产</t>
    <phoneticPr fontId="3" type="noConversion"/>
  </si>
  <si>
    <t>合计</t>
    <phoneticPr fontId="3" type="noConversion"/>
  </si>
  <si>
    <t>注：1、保留小数点后2位有效数字。2、均为期末余额。</t>
    <phoneticPr fontId="3" type="noConversion"/>
  </si>
  <si>
    <t>中国石油天然气股份有限公司西南油气田分公司</t>
    <phoneticPr fontId="3" type="noConversion"/>
  </si>
  <si>
    <t>2019年1月1日-2019年12月31日</t>
    <phoneticPr fontId="3" type="noConversion"/>
  </si>
  <si>
    <t xml:space="preserve">    西南油气田公司隶属中国石油天然气集团公司，主要负责四川盆地的油气勘探开发、天然气输配以及川渝地区的天然气销售和终端业务，具有天然气上中下游一体化完整业务链的鲜明特色，是西南地区最大的天然气生产供应企业。目前，公司所属二级单位45个，合同化员工3.3万人，资产总额近千亿元，年经营收入450亿元左右。
   公司前身为1958年成立的四川石油管理局。1999年，原四川石油管理局改制重组后成立西南油气田公司。在四川盆地半个多世纪的油气勘探开发历程中，公司建成了国内最早的天然气工业基地，建成了国内首个百亿气区和首个以生产天然气为主的千万吨级大油气田。公司先后荣获“全国五一劳动奖状”“中国文化管理先进单位”“全国企业文化优秀单位”等多项荣誉称号。
   公司在四川盆地及其周缘拥有矿权面积15.3万平方千米，累计探明天然气地质储量2.49万亿立方米，石油地质储量8118万吨，天然气SEC储量3911亿立方米，储采比21∶1，具有良好的资源接替潜力。现有重庆、川中、蜀南等五个生产单位，生产井1400余口，天然气历年累产约4000亿立方米，目前年产能超过230亿立方米。石油历年产量533万吨，目前年产能5万吨。现有集输和燃气管道4.2万千米，综合输配能力达300亿立方米/年以上，建有一座最大应急采气能力2800万立方米/日的相国寺储气库，区域管网通过中贵线和忠武线与中亚、中缅、西气东输等骨干管道连接，是我国能源战略通道的西南枢纽。天然气用户遍及川渝地区，有千余家大中型工业、2000多万户居民家庭以及1万户公用事业单位，在川渝地区天然气市场占有率达76%。
   面对新时代天然气大发展，公司深入贯彻落实党的十九大精神，以习近平新时代中国特色社会主义思想为指导，贯彻落实新发展理念，坚决落实集团公司推进新时代稳健发展、建设世界一流综合性国际能源公司的战略部署，坚持创新、资源、市场和低成本战略，加快推进增储上产，持续深化改革创新，努力实现“三步走”的总体战略部署：“到2020年，全面建成300亿战略大气区，天然气产量超过300亿立方米，油气当量达到2500万吨以上；到2035年，建成国内最大的现代化天然气工业基地，天然气产量达到700亿立方米，油气当量超过5000万吨；到本世纪中叶，西南增长极地位更加牢固，油气当量保持5000万吨以上并稳产20年”，为保障国家能源安全、促进区域经济社会发展作出新贡献。
</t>
    <phoneticPr fontId="1" type="noConversion"/>
  </si>
  <si>
    <r>
      <t>2019</t>
    </r>
    <r>
      <rPr>
        <sz val="10"/>
        <rFont val="宋体"/>
        <family val="3"/>
        <charset val="134"/>
      </rPr>
      <t>年</t>
    </r>
    <r>
      <rPr>
        <sz val="10"/>
        <rFont val="Times New Roman"/>
        <family val="1"/>
      </rPr>
      <t>1</t>
    </r>
    <r>
      <rPr>
        <sz val="10"/>
        <rFont val="宋体"/>
        <family val="3"/>
        <charset val="134"/>
      </rPr>
      <t>月</t>
    </r>
    <r>
      <rPr>
        <sz val="10"/>
        <rFont val="Times New Roman"/>
        <family val="1"/>
      </rPr>
      <t>1</t>
    </r>
    <r>
      <rPr>
        <sz val="10"/>
        <rFont val="宋体"/>
        <family val="3"/>
        <charset val="134"/>
      </rPr>
      <t>日</t>
    </r>
    <r>
      <rPr>
        <sz val="10"/>
        <rFont val="Times New Roman"/>
        <family val="1"/>
      </rPr>
      <t>-2019</t>
    </r>
    <r>
      <rPr>
        <sz val="10"/>
        <rFont val="宋体"/>
        <family val="3"/>
        <charset val="134"/>
      </rPr>
      <t>年</t>
    </r>
    <r>
      <rPr>
        <sz val="10"/>
        <rFont val="Times New Roman"/>
        <family val="1"/>
      </rPr>
      <t>12</t>
    </r>
    <r>
      <rPr>
        <sz val="10"/>
        <rFont val="宋体"/>
        <family val="3"/>
        <charset val="134"/>
      </rPr>
      <t>月</t>
    </r>
    <r>
      <rPr>
        <sz val="10"/>
        <rFont val="Times New Roman"/>
        <family val="1"/>
      </rPr>
      <t>31</t>
    </r>
    <r>
      <rPr>
        <sz val="10"/>
        <rFont val="宋体"/>
        <family val="3"/>
        <charset val="134"/>
      </rPr>
      <t>日</t>
    </r>
    <r>
      <rPr>
        <sz val="9"/>
        <rFont val="宋体"/>
        <family val="3"/>
        <charset val="134"/>
      </rPr>
      <t/>
    </r>
    <phoneticPr fontId="3" type="noConversion"/>
  </si>
  <si>
    <r>
      <t>2019</t>
    </r>
    <r>
      <rPr>
        <sz val="10"/>
        <rFont val="宋体"/>
        <family val="3"/>
        <charset val="134"/>
      </rPr>
      <t>年</t>
    </r>
    <r>
      <rPr>
        <sz val="10"/>
        <rFont val="Times New Roman"/>
        <family val="1"/>
      </rPr>
      <t>1</t>
    </r>
    <r>
      <rPr>
        <sz val="10"/>
        <rFont val="宋体"/>
        <family val="3"/>
        <charset val="134"/>
      </rPr>
      <t>月</t>
    </r>
    <r>
      <rPr>
        <sz val="10"/>
        <rFont val="Times New Roman"/>
        <family val="1"/>
      </rPr>
      <t>1</t>
    </r>
    <r>
      <rPr>
        <sz val="10"/>
        <rFont val="宋体"/>
        <family val="3"/>
        <charset val="134"/>
      </rPr>
      <t>日</t>
    </r>
    <r>
      <rPr>
        <sz val="10"/>
        <rFont val="Times New Roman"/>
        <family val="1"/>
      </rPr>
      <t>-2019</t>
    </r>
    <r>
      <rPr>
        <sz val="10"/>
        <rFont val="宋体"/>
        <family val="3"/>
        <charset val="134"/>
      </rPr>
      <t>年</t>
    </r>
    <r>
      <rPr>
        <sz val="10"/>
        <rFont val="Times New Roman"/>
        <family val="1"/>
      </rPr>
      <t>12</t>
    </r>
    <r>
      <rPr>
        <sz val="10"/>
        <rFont val="宋体"/>
        <family val="3"/>
        <charset val="134"/>
      </rPr>
      <t>月</t>
    </r>
    <r>
      <rPr>
        <sz val="10"/>
        <rFont val="Times New Roman"/>
        <family val="1"/>
      </rPr>
      <t>31</t>
    </r>
    <r>
      <rPr>
        <sz val="10"/>
        <rFont val="宋体"/>
        <family val="3"/>
        <charset val="134"/>
      </rPr>
      <t>日</t>
    </r>
    <r>
      <rPr>
        <sz val="9"/>
        <rFont val="宋体"/>
        <family val="3"/>
        <charset val="134"/>
      </rPr>
      <t/>
    </r>
    <phoneticPr fontId="3" type="noConversion"/>
  </si>
  <si>
    <r>
      <t>2019</t>
    </r>
    <r>
      <rPr>
        <sz val="10"/>
        <rFont val="宋体"/>
        <family val="3"/>
        <charset val="134"/>
      </rPr>
      <t>年</t>
    </r>
    <r>
      <rPr>
        <sz val="10"/>
        <rFont val="Times New Roman"/>
        <family val="1"/>
      </rPr>
      <t>1</t>
    </r>
    <r>
      <rPr>
        <sz val="10"/>
        <rFont val="宋体"/>
        <family val="3"/>
        <charset val="134"/>
      </rPr>
      <t>月</t>
    </r>
    <r>
      <rPr>
        <sz val="10"/>
        <rFont val="Times New Roman"/>
        <family val="1"/>
      </rPr>
      <t>1</t>
    </r>
    <r>
      <rPr>
        <sz val="10"/>
        <rFont val="宋体"/>
        <family val="3"/>
        <charset val="134"/>
      </rPr>
      <t>日</t>
    </r>
    <r>
      <rPr>
        <sz val="10"/>
        <rFont val="Times New Roman"/>
        <family val="1"/>
      </rPr>
      <t>-2019</t>
    </r>
    <r>
      <rPr>
        <sz val="10"/>
        <rFont val="宋体"/>
        <family val="3"/>
        <charset val="134"/>
      </rPr>
      <t>年</t>
    </r>
    <r>
      <rPr>
        <sz val="10"/>
        <rFont val="Times New Roman"/>
        <family val="1"/>
      </rPr>
      <t>12</t>
    </r>
    <r>
      <rPr>
        <sz val="10"/>
        <rFont val="宋体"/>
        <family val="3"/>
        <charset val="134"/>
      </rPr>
      <t>月</t>
    </r>
    <r>
      <rPr>
        <sz val="10"/>
        <rFont val="Times New Roman"/>
        <family val="1"/>
      </rPr>
      <t>31</t>
    </r>
    <r>
      <rPr>
        <sz val="10"/>
        <rFont val="宋体"/>
        <family val="3"/>
        <charset val="134"/>
      </rPr>
      <t>日</t>
    </r>
    <phoneticPr fontId="3" type="noConversion"/>
  </si>
  <si>
    <r>
      <t>2019</t>
    </r>
    <r>
      <rPr>
        <sz val="10"/>
        <rFont val="宋体"/>
        <family val="3"/>
        <charset val="134"/>
      </rPr>
      <t>年</t>
    </r>
    <r>
      <rPr>
        <sz val="10"/>
        <rFont val="Times New Roman"/>
        <family val="1"/>
      </rPr>
      <t>1</t>
    </r>
    <r>
      <rPr>
        <sz val="10"/>
        <rFont val="宋体"/>
        <family val="3"/>
        <charset val="134"/>
      </rPr>
      <t>月</t>
    </r>
    <r>
      <rPr>
        <sz val="10"/>
        <rFont val="Times New Roman"/>
        <family val="1"/>
      </rPr>
      <t>1</t>
    </r>
    <r>
      <rPr>
        <sz val="10"/>
        <rFont val="宋体"/>
        <family val="3"/>
        <charset val="134"/>
      </rPr>
      <t>日</t>
    </r>
    <r>
      <rPr>
        <sz val="10"/>
        <rFont val="Times New Roman"/>
        <family val="1"/>
      </rPr>
      <t>-2019</t>
    </r>
    <r>
      <rPr>
        <sz val="10"/>
        <rFont val="宋体"/>
        <family val="3"/>
        <charset val="134"/>
      </rPr>
      <t>年</t>
    </r>
    <r>
      <rPr>
        <sz val="10"/>
        <rFont val="Times New Roman"/>
        <family val="1"/>
      </rPr>
      <t>12</t>
    </r>
    <r>
      <rPr>
        <sz val="10"/>
        <rFont val="宋体"/>
        <family val="3"/>
        <charset val="134"/>
      </rPr>
      <t>月</t>
    </r>
    <r>
      <rPr>
        <sz val="10"/>
        <rFont val="Times New Roman"/>
        <family val="1"/>
      </rPr>
      <t>31</t>
    </r>
    <r>
      <rPr>
        <sz val="10"/>
        <rFont val="宋体"/>
        <family val="3"/>
        <charset val="134"/>
      </rPr>
      <t>日</t>
    </r>
    <phoneticPr fontId="3" type="noConversion"/>
  </si>
  <si>
    <t xml:space="preserve"> 2,904,450 
</t>
    <phoneticPr fontId="1" type="noConversion"/>
  </si>
  <si>
    <t xml:space="preserve">            -  </t>
  </si>
  <si>
    <t xml:space="preserve">       -  </t>
  </si>
  <si>
    <t xml:space="preserve">      -  </t>
  </si>
  <si>
    <t xml:space="preserve">   西南油气田共有净化气管线约9227km，输配气站262余座，其中D400以上的管道4700km。建成相国寺储气库1座。
    目前，骨干管网已形成“三横、三纵、三环”及“一库”和“高低压分输、输配分离”的格局。其中，北干线、北内环和北外环构成“三横”；南干线东段、南干线西段和中贵线构成“三纵”；南干线东段和南干线西段与北内环、北外环构成高压输送环网；原南部管网和北干线构成低压输送环网，南万忠、屏忠线、南屏线都成东部小环网。详见附表《西南油气田分公司已建主要输气管道统计表》。                                                                                           川渝管网是伴随着西南油气田60年勘探开发和同步发展销售市场“搭积木式”的逐步建设起来的蜘蛛网状复杂管网系统，整体呈现管道规格多、数量多、压力等级多等特点。公司现有输气管道454条，共9227km，其中主要输气干线33条、共3542km，其余管道主要为矿区局部的区域性进出气支线管道；川渝复杂管网的单条管道的现有输送能力及剩余能力测算受上下游管网系统及实际输送压力等运行工况的共同影响，测算难度大且不能反映整个川渝管网的输送能力及剩余能力。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</si>
</sst>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0_);[Red]\(#,##0\)"/>
    <numFmt numFmtId="177" formatCode="#,##0_ "/>
    <numFmt numFmtId="178" formatCode="#,##0.00_);[Red]\(#,##0.00\)"/>
    <numFmt numFmtId="179" formatCode="#,##0.00_ "/>
  </numFmts>
  <fonts count="15" x14ac:knownFonts="1">
    <font>
      <sz val="11"/>
      <color theme="1"/>
      <name val="宋体"/>
      <family val="2"/>
      <charset val="134"/>
      <scheme val="minor"/>
    </font>
    <font>
      <sz val="9"/>
      <name val="宋体"/>
      <family val="2"/>
      <charset val="134"/>
      <scheme val="minor"/>
    </font>
    <font>
      <sz val="20"/>
      <name val="黑体"/>
      <family val="3"/>
      <charset val="134"/>
    </font>
    <font>
      <sz val="9"/>
      <name val="宋体"/>
      <family val="3"/>
      <charset val="134"/>
    </font>
    <font>
      <sz val="12"/>
      <name val="宋体"/>
      <family val="3"/>
      <charset val="134"/>
    </font>
    <font>
      <sz val="12"/>
      <name val="黑体"/>
      <family val="3"/>
      <charset val="134"/>
    </font>
    <font>
      <sz val="28"/>
      <name val="黑体"/>
      <family val="3"/>
      <charset val="134"/>
    </font>
    <font>
      <sz val="18"/>
      <name val="黑体"/>
      <family val="3"/>
      <charset val="134"/>
    </font>
    <font>
      <sz val="14"/>
      <name val="宋体"/>
      <family val="3"/>
      <charset val="134"/>
    </font>
    <font>
      <sz val="10"/>
      <name val="宋体"/>
      <family val="3"/>
      <charset val="134"/>
    </font>
    <font>
      <sz val="10"/>
      <name val="Times New Roman"/>
      <family val="1"/>
    </font>
    <font>
      <sz val="18"/>
      <name val="方正大黑简体"/>
      <family val="3"/>
      <charset val="134"/>
    </font>
    <font>
      <b/>
      <sz val="10"/>
      <name val="宋体"/>
      <family val="3"/>
      <charset val="134"/>
    </font>
    <font>
      <sz val="14"/>
      <name val="Times New Roman"/>
      <family val="1"/>
    </font>
    <font>
      <sz val="12"/>
      <name val="宋体"/>
      <charset val="134"/>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7">
    <xf numFmtId="0" fontId="0" fillId="0" borderId="0">
      <alignment vertical="center"/>
    </xf>
    <xf numFmtId="0" fontId="14" fillId="0" borderId="0">
      <alignment vertical="center"/>
    </xf>
    <xf numFmtId="43" fontId="4" fillId="0" borderId="0" applyFont="0" applyFill="0" applyBorder="0" applyAlignment="0" applyProtection="0">
      <alignment vertical="center"/>
    </xf>
    <xf numFmtId="43" fontId="4" fillId="0" borderId="0" applyProtection="0">
      <alignment vertical="center"/>
    </xf>
    <xf numFmtId="43" fontId="4" fillId="0" borderId="0" applyFont="0" applyFill="0" applyBorder="0" applyAlignment="0" applyProtection="0">
      <alignment vertical="center"/>
    </xf>
    <xf numFmtId="43" fontId="4" fillId="0" borderId="0" applyProtection="0">
      <alignment vertical="center"/>
    </xf>
    <xf numFmtId="0" fontId="4" fillId="0" borderId="0">
      <alignment vertical="center"/>
    </xf>
  </cellStyleXfs>
  <cellXfs count="61">
    <xf numFmtId="0" fontId="0" fillId="0" borderId="0" xfId="0">
      <alignment vertical="center"/>
    </xf>
    <xf numFmtId="0" fontId="5" fillId="0" borderId="0" xfId="0" applyFont="1" applyAlignment="1">
      <alignment horizontal="center" vertical="center"/>
    </xf>
    <xf numFmtId="0" fontId="8" fillId="0" borderId="0" xfId="0" applyFont="1">
      <alignment vertical="center"/>
    </xf>
    <xf numFmtId="0" fontId="9" fillId="0" borderId="0" xfId="0" applyFont="1" applyBorder="1" applyAlignment="1">
      <alignment vertical="center"/>
    </xf>
    <xf numFmtId="0" fontId="9" fillId="0" borderId="0" xfId="0" applyFont="1" applyAlignment="1">
      <alignment vertical="center"/>
    </xf>
    <xf numFmtId="0" fontId="0" fillId="0" borderId="0" xfId="0" applyAlignment="1">
      <alignment vertical="center"/>
    </xf>
    <xf numFmtId="0" fontId="10" fillId="0" borderId="0" xfId="0" applyFont="1" applyBorder="1" applyAlignment="1">
      <alignment vertical="center"/>
    </xf>
    <xf numFmtId="0" fontId="9" fillId="0" borderId="0" xfId="0" applyFont="1">
      <alignment vertical="center"/>
    </xf>
    <xf numFmtId="0" fontId="9" fillId="0" borderId="0" xfId="0" applyFont="1" applyAlignment="1">
      <alignment horizontal="center" vertical="center"/>
    </xf>
    <xf numFmtId="0" fontId="12" fillId="0" borderId="0" xfId="0" applyFont="1" applyAlignment="1">
      <alignment horizontal="right" vertical="center"/>
    </xf>
    <xf numFmtId="0" fontId="9" fillId="0" borderId="1" xfId="0" applyFont="1" applyBorder="1">
      <alignment vertical="center"/>
    </xf>
    <xf numFmtId="0" fontId="9" fillId="0" borderId="1" xfId="0" applyFont="1" applyBorder="1" applyAlignment="1">
      <alignment horizontal="center" vertical="center"/>
    </xf>
    <xf numFmtId="0" fontId="0" fillId="0" borderId="0" xfId="0" applyAlignment="1">
      <alignment horizontal="center" vertical="center"/>
    </xf>
    <xf numFmtId="0" fontId="10" fillId="0" borderId="0" xfId="0"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9" fillId="0" borderId="1" xfId="0" applyFont="1" applyFill="1" applyBorder="1" applyAlignment="1">
      <alignment vertical="center"/>
    </xf>
    <xf numFmtId="0" fontId="9" fillId="0" borderId="0" xfId="0" applyFont="1" applyAlignment="1">
      <alignment horizontal="right" vertical="center"/>
    </xf>
    <xf numFmtId="0" fontId="12" fillId="0" borderId="2" xfId="0" applyFont="1" applyBorder="1" applyAlignment="1">
      <alignment horizontal="center" vertical="center"/>
    </xf>
    <xf numFmtId="1" fontId="9" fillId="0" borderId="1" xfId="0" applyNumberFormat="1" applyFont="1" applyFill="1" applyBorder="1" applyAlignment="1" applyProtection="1">
      <alignment horizontal="left" vertical="center"/>
    </xf>
    <xf numFmtId="0" fontId="9" fillId="0" borderId="1" xfId="0" applyNumberFormat="1" applyFont="1" applyFill="1" applyBorder="1" applyAlignment="1">
      <alignment horizontal="left" vertical="center" wrapText="1"/>
    </xf>
    <xf numFmtId="0" fontId="0" fillId="0" borderId="0" xfId="0" applyAlignment="1">
      <alignment vertical="center" wrapText="1"/>
    </xf>
    <xf numFmtId="0" fontId="9" fillId="0" borderId="1" xfId="0" applyFont="1" applyBorder="1" applyAlignment="1">
      <alignment vertical="center" wrapText="1"/>
    </xf>
    <xf numFmtId="1" fontId="9" fillId="0" borderId="1" xfId="0" applyNumberFormat="1" applyFont="1" applyFill="1" applyBorder="1" applyAlignment="1" applyProtection="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76" fontId="9" fillId="0" borderId="1" xfId="0" applyNumberFormat="1" applyFont="1" applyFill="1" applyBorder="1" applyAlignment="1">
      <alignment horizontal="center" vertical="center"/>
    </xf>
    <xf numFmtId="177" fontId="0" fillId="0" borderId="0" xfId="0" applyNumberFormat="1" applyAlignment="1">
      <alignment vertical="center"/>
    </xf>
    <xf numFmtId="178" fontId="9" fillId="0" borderId="1" xfId="0" applyNumberFormat="1" applyFont="1" applyFill="1" applyBorder="1" applyAlignment="1">
      <alignment horizontal="center" vertical="center"/>
    </xf>
    <xf numFmtId="178" fontId="9"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xf>
    <xf numFmtId="179" fontId="9" fillId="0" borderId="4" xfId="0" applyNumberFormat="1" applyFont="1" applyFill="1" applyBorder="1" applyAlignment="1">
      <alignment horizontal="center" vertical="center"/>
    </xf>
    <xf numFmtId="4" fontId="0" fillId="0" borderId="0" xfId="0" applyNumberFormat="1">
      <alignment vertical="center"/>
    </xf>
    <xf numFmtId="4" fontId="0" fillId="0" borderId="0" xfId="0" applyNumberFormat="1" applyAlignment="1">
      <alignment vertical="center"/>
    </xf>
    <xf numFmtId="179" fontId="9" fillId="2" borderId="1" xfId="0" applyNumberFormat="1" applyFont="1" applyFill="1" applyBorder="1"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8"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0" fillId="0" borderId="0" xfId="0" applyAlignment="1">
      <alignment vertical="top"/>
    </xf>
    <xf numFmtId="0" fontId="9" fillId="0" borderId="0" xfId="0" applyFont="1" applyFill="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0" borderId="0" xfId="0" applyFont="1" applyFill="1" applyBorder="1" applyAlignment="1">
      <alignment horizontal="center" vertical="center"/>
    </xf>
    <xf numFmtId="0" fontId="9" fillId="0" borderId="5" xfId="0" applyFont="1" applyBorder="1" applyAlignment="1">
      <alignment horizontal="left" vertical="center"/>
    </xf>
    <xf numFmtId="0" fontId="9" fillId="0" borderId="5" xfId="0" applyFont="1" applyBorder="1" applyAlignment="1">
      <alignment horizontal="left" vertical="center" wrapText="1"/>
    </xf>
    <xf numFmtId="0" fontId="9" fillId="0" borderId="0" xfId="0" applyFont="1" applyAlignment="1">
      <alignment horizontal="left" vertical="center" wrapText="1"/>
    </xf>
  </cellXfs>
  <cellStyles count="7">
    <cellStyle name="常规" xfId="0" builtinId="0"/>
    <cellStyle name="常规 2" xfId="6"/>
    <cellStyle name="常规 3" xfId="1"/>
    <cellStyle name="千位分隔 2" xfId="3"/>
    <cellStyle name="千位分隔 2 2" xfId="5"/>
    <cellStyle name="千位分隔 3" xfId="4"/>
    <cellStyle name="千位分隔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4</xdr:col>
      <xdr:colOff>1249680</xdr:colOff>
      <xdr:row>35</xdr:row>
      <xdr:rowOff>167640</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1607820"/>
          <a:ext cx="6339840" cy="633984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opLeftCell="A5" workbookViewId="0">
      <selection activeCell="L22" sqref="L22"/>
    </sheetView>
  </sheetViews>
  <sheetFormatPr defaultRowHeight="13.5" x14ac:dyDescent="0.15"/>
  <cols>
    <col min="1" max="9" width="10.875" customWidth="1"/>
  </cols>
  <sheetData>
    <row r="2" spans="1:9" x14ac:dyDescent="0.15">
      <c r="A2" s="38"/>
      <c r="B2" s="38"/>
    </row>
    <row r="3" spans="1:9" ht="25.5" x14ac:dyDescent="0.15">
      <c r="A3" s="39" t="s">
        <v>111</v>
      </c>
      <c r="B3" s="39"/>
      <c r="C3" s="39"/>
      <c r="D3" s="39"/>
      <c r="E3" s="39"/>
      <c r="F3" s="39"/>
      <c r="G3" s="39"/>
      <c r="H3" s="39"/>
      <c r="I3" s="39"/>
    </row>
    <row r="4" spans="1:9" ht="14.25" x14ac:dyDescent="0.15">
      <c r="A4" s="40"/>
      <c r="B4" s="40"/>
      <c r="C4" s="40"/>
      <c r="D4" s="40"/>
      <c r="E4" s="40"/>
      <c r="F4" s="40"/>
      <c r="G4" s="40"/>
      <c r="H4" s="40"/>
      <c r="I4" s="40"/>
    </row>
    <row r="5" spans="1:9" ht="14.25" x14ac:dyDescent="0.15">
      <c r="A5" s="1"/>
      <c r="B5" s="1"/>
      <c r="C5" s="1"/>
      <c r="D5" s="1"/>
      <c r="E5" s="1"/>
      <c r="F5" s="1"/>
      <c r="G5" s="1"/>
      <c r="H5" s="1"/>
      <c r="I5" s="1"/>
    </row>
    <row r="6" spans="1:9" ht="35.25" x14ac:dyDescent="0.15">
      <c r="A6" s="41" t="s">
        <v>0</v>
      </c>
      <c r="B6" s="41"/>
      <c r="C6" s="41"/>
      <c r="D6" s="41"/>
      <c r="E6" s="41"/>
      <c r="F6" s="41"/>
      <c r="G6" s="41"/>
      <c r="H6" s="41"/>
      <c r="I6" s="41"/>
    </row>
    <row r="8" spans="1:9" ht="28.5" customHeight="1" x14ac:dyDescent="0.15">
      <c r="A8" s="42" t="s">
        <v>112</v>
      </c>
      <c r="B8" s="42"/>
      <c r="C8" s="42"/>
      <c r="D8" s="42"/>
      <c r="E8" s="42"/>
      <c r="F8" s="42"/>
      <c r="G8" s="42"/>
      <c r="H8" s="42"/>
      <c r="I8" s="42"/>
    </row>
    <row r="20" spans="2:9" s="2" customFormat="1" ht="18.75" x14ac:dyDescent="0.15">
      <c r="B20" s="37" t="s">
        <v>1</v>
      </c>
      <c r="C20" s="37"/>
      <c r="D20" s="37"/>
      <c r="E20" s="37"/>
      <c r="F20" s="37" t="s">
        <v>2</v>
      </c>
      <c r="G20" s="37"/>
      <c r="H20" s="37"/>
      <c r="I20" s="37"/>
    </row>
    <row r="21" spans="2:9" s="2" customFormat="1" ht="18.75" x14ac:dyDescent="0.15">
      <c r="B21" s="37" t="s">
        <v>3</v>
      </c>
      <c r="C21" s="37"/>
      <c r="D21" s="37"/>
      <c r="E21" s="37"/>
      <c r="F21" s="37" t="s">
        <v>4</v>
      </c>
      <c r="G21" s="37"/>
      <c r="H21" s="37"/>
      <c r="I21" s="37"/>
    </row>
    <row r="22" spans="2:9" s="2" customFormat="1" ht="18.75" x14ac:dyDescent="0.15">
      <c r="B22" s="37" t="s">
        <v>5</v>
      </c>
      <c r="C22" s="37"/>
      <c r="D22" s="37"/>
      <c r="E22" s="37"/>
      <c r="F22" s="37" t="s">
        <v>6</v>
      </c>
      <c r="G22" s="37"/>
      <c r="H22" s="37"/>
      <c r="I22" s="37"/>
    </row>
    <row r="23" spans="2:9" s="2" customFormat="1" ht="18.75" x14ac:dyDescent="0.15">
      <c r="B23" s="37" t="s">
        <v>7</v>
      </c>
      <c r="C23" s="37"/>
      <c r="D23" s="37"/>
      <c r="E23" s="37"/>
      <c r="F23" s="2" t="s">
        <v>8</v>
      </c>
    </row>
    <row r="24" spans="2:9" s="2" customFormat="1" ht="18.75" x14ac:dyDescent="0.15"/>
    <row r="25" spans="2:9" s="2" customFormat="1" ht="18.75" x14ac:dyDescent="0.15"/>
    <row r="26" spans="2:9" s="2" customFormat="1" ht="18.75" x14ac:dyDescent="0.15"/>
  </sheetData>
  <mergeCells count="12">
    <mergeCell ref="B21:E21"/>
    <mergeCell ref="F21:I21"/>
    <mergeCell ref="B22:E22"/>
    <mergeCell ref="F22:I22"/>
    <mergeCell ref="B23:E23"/>
    <mergeCell ref="B20:E20"/>
    <mergeCell ref="F20:I20"/>
    <mergeCell ref="A2:B2"/>
    <mergeCell ref="A3:I3"/>
    <mergeCell ref="A4:I4"/>
    <mergeCell ref="A6:I6"/>
    <mergeCell ref="A8:I8"/>
  </mergeCells>
  <phoneticPr fontId="1" type="noConversion"/>
  <printOptions horizontalCentered="1"/>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F14" sqref="F14"/>
    </sheetView>
  </sheetViews>
  <sheetFormatPr defaultColWidth="9" defaultRowHeight="13.5" x14ac:dyDescent="0.15"/>
  <cols>
    <col min="1" max="1" width="30.5" style="5" customWidth="1"/>
    <col min="2" max="2" width="6" style="5" customWidth="1"/>
    <col min="3" max="3" width="8.625" style="5" customWidth="1"/>
    <col min="4" max="4" width="20.5" style="5" customWidth="1"/>
    <col min="5" max="5" width="18.875" style="5" customWidth="1"/>
    <col min="6" max="6" width="20.25" style="5" customWidth="1"/>
    <col min="7" max="7" width="22.25" style="5" customWidth="1"/>
    <col min="8" max="16384" width="9" style="5"/>
  </cols>
  <sheetData>
    <row r="1" spans="1:7" ht="18" customHeight="1" x14ac:dyDescent="0.15">
      <c r="A1" s="3" t="s">
        <v>92</v>
      </c>
      <c r="B1" s="3"/>
      <c r="C1" s="3"/>
      <c r="D1" s="4"/>
    </row>
    <row r="2" spans="1:7" ht="18" customHeight="1" x14ac:dyDescent="0.15">
      <c r="A2" s="43" t="s">
        <v>111</v>
      </c>
      <c r="B2" s="44"/>
      <c r="C2" s="44"/>
      <c r="D2" s="44"/>
      <c r="E2" s="44"/>
      <c r="F2" s="44"/>
      <c r="G2" s="44"/>
    </row>
    <row r="3" spans="1:7" ht="27" customHeight="1" x14ac:dyDescent="0.15">
      <c r="A3" s="45" t="s">
        <v>93</v>
      </c>
      <c r="B3" s="45"/>
      <c r="C3" s="45"/>
      <c r="D3" s="45"/>
      <c r="E3" s="45"/>
      <c r="F3" s="45"/>
      <c r="G3" s="45"/>
    </row>
    <row r="4" spans="1:7" ht="18" customHeight="1" x14ac:dyDescent="0.15">
      <c r="A4" s="44" t="s">
        <v>117</v>
      </c>
      <c r="B4" s="44"/>
      <c r="C4" s="44"/>
      <c r="D4" s="44"/>
      <c r="E4" s="44"/>
      <c r="F4" s="44"/>
      <c r="G4" s="44"/>
    </row>
    <row r="5" spans="1:7" ht="18" customHeight="1" x14ac:dyDescent="0.15">
      <c r="A5" s="13"/>
      <c r="B5" s="13"/>
      <c r="C5" s="13"/>
      <c r="D5" s="13"/>
    </row>
    <row r="6" spans="1:7" ht="30" customHeight="1" x14ac:dyDescent="0.15">
      <c r="A6" s="54" t="s">
        <v>29</v>
      </c>
      <c r="B6" s="54" t="s">
        <v>30</v>
      </c>
      <c r="C6" s="54" t="s">
        <v>15</v>
      </c>
      <c r="D6" s="55" t="s">
        <v>94</v>
      </c>
      <c r="E6" s="55" t="s">
        <v>95</v>
      </c>
      <c r="F6" s="55" t="s">
        <v>96</v>
      </c>
      <c r="G6" s="54" t="s">
        <v>32</v>
      </c>
    </row>
    <row r="7" spans="1:7" s="22" customFormat="1" ht="30" customHeight="1" x14ac:dyDescent="0.15">
      <c r="A7" s="54"/>
      <c r="B7" s="54"/>
      <c r="C7" s="54"/>
      <c r="D7" s="56"/>
      <c r="E7" s="56"/>
      <c r="F7" s="56"/>
      <c r="G7" s="54"/>
    </row>
    <row r="8" spans="1:7" ht="30" customHeight="1" x14ac:dyDescent="0.15">
      <c r="A8" s="23" t="s">
        <v>97</v>
      </c>
      <c r="B8" s="11">
        <v>1</v>
      </c>
      <c r="C8" s="11" t="s">
        <v>20</v>
      </c>
      <c r="D8" s="32">
        <f>SUM(D9:D12)</f>
        <v>2211336.04</v>
      </c>
      <c r="E8" s="32">
        <f>SUM(E9:E12)</f>
        <v>1070336.93</v>
      </c>
      <c r="F8" s="32">
        <f>SUM(F9:F12)</f>
        <v>1140999.1099999999</v>
      </c>
      <c r="G8" s="11" t="s">
        <v>98</v>
      </c>
    </row>
    <row r="9" spans="1:7" ht="30" customHeight="1" x14ac:dyDescent="0.15">
      <c r="A9" s="24" t="s">
        <v>74</v>
      </c>
      <c r="B9" s="11">
        <v>2</v>
      </c>
      <c r="C9" s="11" t="s">
        <v>20</v>
      </c>
      <c r="D9" s="32">
        <v>1942336.56</v>
      </c>
      <c r="E9" s="32">
        <v>915852.71</v>
      </c>
      <c r="F9" s="32">
        <v>1026483.85</v>
      </c>
      <c r="G9" s="11"/>
    </row>
    <row r="10" spans="1:7" ht="30" customHeight="1" x14ac:dyDescent="0.15">
      <c r="A10" s="24" t="s">
        <v>75</v>
      </c>
      <c r="B10" s="11">
        <v>3</v>
      </c>
      <c r="C10" s="11" t="s">
        <v>20</v>
      </c>
      <c r="D10" s="32">
        <v>204150.63</v>
      </c>
      <c r="E10" s="32">
        <v>123329.41</v>
      </c>
      <c r="F10" s="32">
        <v>80821.22</v>
      </c>
      <c r="G10" s="11"/>
    </row>
    <row r="11" spans="1:7" ht="30" customHeight="1" x14ac:dyDescent="0.15">
      <c r="A11" s="24" t="s">
        <v>76</v>
      </c>
      <c r="B11" s="11">
        <v>4</v>
      </c>
      <c r="C11" s="11" t="s">
        <v>20</v>
      </c>
      <c r="D11" s="32">
        <v>22540.71</v>
      </c>
      <c r="E11" s="32">
        <v>8709.7999999999993</v>
      </c>
      <c r="F11" s="32">
        <v>13830.91</v>
      </c>
      <c r="G11" s="11"/>
    </row>
    <row r="12" spans="1:7" ht="30" customHeight="1" x14ac:dyDescent="0.15">
      <c r="A12" s="24" t="s">
        <v>77</v>
      </c>
      <c r="B12" s="11">
        <v>5</v>
      </c>
      <c r="C12" s="11" t="s">
        <v>20</v>
      </c>
      <c r="D12" s="32">
        <v>42308.14</v>
      </c>
      <c r="E12" s="32">
        <v>22445.01</v>
      </c>
      <c r="F12" s="32">
        <v>19863.13</v>
      </c>
      <c r="G12" s="11"/>
    </row>
    <row r="13" spans="1:7" ht="30" customHeight="1" x14ac:dyDescent="0.15">
      <c r="A13" s="23" t="s">
        <v>99</v>
      </c>
      <c r="B13" s="11">
        <v>6</v>
      </c>
      <c r="C13" s="11" t="s">
        <v>20</v>
      </c>
      <c r="D13" s="32">
        <v>69420.210000000006</v>
      </c>
      <c r="E13" s="32">
        <v>37729.26</v>
      </c>
      <c r="F13" s="32">
        <v>31690.95</v>
      </c>
      <c r="G13" s="11"/>
    </row>
    <row r="14" spans="1:7" ht="30" customHeight="1" x14ac:dyDescent="0.15">
      <c r="A14" s="25" t="s">
        <v>68</v>
      </c>
      <c r="B14" s="11">
        <v>7</v>
      </c>
      <c r="C14" s="11" t="s">
        <v>20</v>
      </c>
      <c r="D14" s="32">
        <f>D8+D13</f>
        <v>2280756.25</v>
      </c>
      <c r="E14" s="32">
        <f t="shared" ref="E14:F14" si="0">E8+E13</f>
        <v>1108066.19</v>
      </c>
      <c r="F14" s="32">
        <f t="shared" si="0"/>
        <v>1172690.0599999998</v>
      </c>
      <c r="G14" s="11" t="s">
        <v>69</v>
      </c>
    </row>
    <row r="15" spans="1:7" s="4" customFormat="1" ht="16.5" customHeight="1" x14ac:dyDescent="0.15">
      <c r="A15" s="59" t="s">
        <v>100</v>
      </c>
      <c r="B15" s="59"/>
      <c r="C15" s="59"/>
      <c r="D15" s="59"/>
      <c r="E15" s="59"/>
      <c r="F15" s="59"/>
      <c r="G15" s="59"/>
    </row>
    <row r="16" spans="1:7" s="4" customFormat="1" ht="17.25" customHeight="1" x14ac:dyDescent="0.15">
      <c r="A16" s="60"/>
      <c r="B16" s="60"/>
      <c r="C16" s="60"/>
      <c r="D16" s="60"/>
      <c r="E16" s="60"/>
      <c r="F16" s="60"/>
      <c r="G16" s="60"/>
    </row>
  </sheetData>
  <mergeCells count="11">
    <mergeCell ref="A15:G16"/>
    <mergeCell ref="A2:G2"/>
    <mergeCell ref="A3:G3"/>
    <mergeCell ref="A4:G4"/>
    <mergeCell ref="A6:A7"/>
    <mergeCell ref="B6:B7"/>
    <mergeCell ref="C6:C7"/>
    <mergeCell ref="D6:D7"/>
    <mergeCell ref="E6:E7"/>
    <mergeCell ref="F6:F7"/>
    <mergeCell ref="G6:G7"/>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workbookViewId="0">
      <selection activeCell="C9" sqref="C9"/>
    </sheetView>
  </sheetViews>
  <sheetFormatPr defaultColWidth="9" defaultRowHeight="13.5" x14ac:dyDescent="0.15"/>
  <cols>
    <col min="1" max="1" width="31.5" style="5" customWidth="1"/>
    <col min="2" max="2" width="6.25" style="5" customWidth="1"/>
    <col min="3" max="3" width="9.625" style="5" customWidth="1"/>
    <col min="4" max="4" width="17" style="5" customWidth="1"/>
    <col min="5" max="5" width="19.5" style="5" customWidth="1"/>
    <col min="6" max="6" width="21.625" style="5" customWidth="1"/>
    <col min="7" max="7" width="22.375" style="12" customWidth="1"/>
    <col min="8" max="16384" width="9" style="5"/>
  </cols>
  <sheetData>
    <row r="1" spans="1:8" ht="18" customHeight="1" x14ac:dyDescent="0.15">
      <c r="A1" s="3" t="s">
        <v>101</v>
      </c>
      <c r="B1" s="3"/>
      <c r="C1" s="3"/>
      <c r="D1" s="3"/>
    </row>
    <row r="2" spans="1:8" ht="18" customHeight="1" x14ac:dyDescent="0.15">
      <c r="A2" s="43" t="s">
        <v>111</v>
      </c>
      <c r="B2" s="44"/>
      <c r="C2" s="44"/>
      <c r="D2" s="44"/>
      <c r="E2" s="44"/>
      <c r="F2" s="44"/>
      <c r="G2" s="44"/>
    </row>
    <row r="3" spans="1:8" ht="18" customHeight="1" x14ac:dyDescent="0.15">
      <c r="A3" s="45" t="s">
        <v>102</v>
      </c>
      <c r="B3" s="45"/>
      <c r="C3" s="45"/>
      <c r="D3" s="45"/>
      <c r="E3" s="45"/>
      <c r="F3" s="45"/>
      <c r="G3" s="45"/>
    </row>
    <row r="4" spans="1:8" ht="18" customHeight="1" x14ac:dyDescent="0.15">
      <c r="A4" s="44" t="s">
        <v>117</v>
      </c>
      <c r="B4" s="44"/>
      <c r="C4" s="44"/>
      <c r="D4" s="44"/>
      <c r="E4" s="44"/>
      <c r="F4" s="44"/>
      <c r="G4" s="44"/>
    </row>
    <row r="5" spans="1:8" ht="18" customHeight="1" x14ac:dyDescent="0.15">
      <c r="A5" s="13"/>
      <c r="B5" s="13"/>
      <c r="C5" s="13"/>
      <c r="D5" s="13"/>
      <c r="E5" s="18"/>
    </row>
    <row r="6" spans="1:8" ht="52.5" customHeight="1" x14ac:dyDescent="0.15">
      <c r="A6" s="19" t="s">
        <v>29</v>
      </c>
      <c r="B6" s="19" t="s">
        <v>30</v>
      </c>
      <c r="C6" s="19" t="s">
        <v>15</v>
      </c>
      <c r="D6" s="14" t="s">
        <v>103</v>
      </c>
      <c r="E6" s="14" t="s">
        <v>104</v>
      </c>
      <c r="F6" s="14" t="s">
        <v>105</v>
      </c>
      <c r="G6" s="14" t="s">
        <v>32</v>
      </c>
    </row>
    <row r="7" spans="1:8" ht="27.95" customHeight="1" x14ac:dyDescent="0.15">
      <c r="A7" s="23" t="s">
        <v>106</v>
      </c>
      <c r="B7" s="11">
        <v>1</v>
      </c>
      <c r="C7" s="11" t="s">
        <v>20</v>
      </c>
      <c r="D7" s="32">
        <f>SUM(D8:D13)</f>
        <v>2846.29</v>
      </c>
      <c r="E7" s="32">
        <f t="shared" ref="E7:F7" si="0">SUM(E8:E13)</f>
        <v>1791.12</v>
      </c>
      <c r="F7" s="32">
        <f t="shared" si="0"/>
        <v>1055.17</v>
      </c>
      <c r="G7" s="11"/>
      <c r="H7" s="28"/>
    </row>
    <row r="8" spans="1:8" ht="27.95" customHeight="1" x14ac:dyDescent="0.15">
      <c r="A8" s="21" t="s">
        <v>85</v>
      </c>
      <c r="B8" s="11">
        <v>2</v>
      </c>
      <c r="C8" s="11" t="s">
        <v>20</v>
      </c>
      <c r="D8" s="32" t="s">
        <v>120</v>
      </c>
      <c r="E8" s="32" t="s">
        <v>121</v>
      </c>
      <c r="F8" s="32">
        <v>0</v>
      </c>
      <c r="G8" s="11"/>
      <c r="H8" s="28"/>
    </row>
    <row r="9" spans="1:8" ht="27.95" customHeight="1" x14ac:dyDescent="0.15">
      <c r="A9" s="21" t="s">
        <v>86</v>
      </c>
      <c r="B9" s="11">
        <v>3</v>
      </c>
      <c r="C9" s="11" t="s">
        <v>20</v>
      </c>
      <c r="D9" s="32" t="s">
        <v>120</v>
      </c>
      <c r="E9" s="32" t="s">
        <v>121</v>
      </c>
      <c r="F9" s="32">
        <v>0</v>
      </c>
      <c r="G9" s="11"/>
      <c r="H9" s="28"/>
    </row>
    <row r="10" spans="1:8" ht="27.95" customHeight="1" x14ac:dyDescent="0.15">
      <c r="A10" s="21" t="s">
        <v>87</v>
      </c>
      <c r="B10" s="11">
        <v>4</v>
      </c>
      <c r="C10" s="11" t="s">
        <v>20</v>
      </c>
      <c r="D10" s="32">
        <v>1392.06</v>
      </c>
      <c r="E10" s="32">
        <v>1392.06</v>
      </c>
      <c r="F10" s="32">
        <v>0</v>
      </c>
      <c r="G10" s="11"/>
      <c r="H10" s="28"/>
    </row>
    <row r="11" spans="1:8" ht="27.95" customHeight="1" x14ac:dyDescent="0.15">
      <c r="A11" s="21" t="s">
        <v>88</v>
      </c>
      <c r="B11" s="11">
        <v>5</v>
      </c>
      <c r="C11" s="11" t="s">
        <v>20</v>
      </c>
      <c r="D11" s="32" t="s">
        <v>120</v>
      </c>
      <c r="E11" s="32" t="s">
        <v>121</v>
      </c>
      <c r="F11" s="32">
        <v>0</v>
      </c>
      <c r="G11" s="11"/>
      <c r="H11" s="28"/>
    </row>
    <row r="12" spans="1:8" ht="27.95" customHeight="1" x14ac:dyDescent="0.15">
      <c r="A12" s="21" t="s">
        <v>107</v>
      </c>
      <c r="B12" s="11">
        <v>6</v>
      </c>
      <c r="C12" s="11" t="s">
        <v>20</v>
      </c>
      <c r="D12" s="32">
        <v>1454.23</v>
      </c>
      <c r="E12" s="32">
        <v>399.06</v>
      </c>
      <c r="F12" s="32">
        <v>1055.17</v>
      </c>
      <c r="G12" s="11"/>
      <c r="H12" s="28"/>
    </row>
    <row r="13" spans="1:8" ht="27.95" customHeight="1" x14ac:dyDescent="0.15">
      <c r="A13" s="21" t="s">
        <v>90</v>
      </c>
      <c r="B13" s="11">
        <v>7</v>
      </c>
      <c r="C13" s="11" t="s">
        <v>20</v>
      </c>
      <c r="D13" s="32">
        <v>0</v>
      </c>
      <c r="E13" s="32">
        <v>0</v>
      </c>
      <c r="F13" s="32">
        <v>0</v>
      </c>
      <c r="G13" s="11"/>
      <c r="H13" s="28"/>
    </row>
    <row r="14" spans="1:8" ht="33" customHeight="1" x14ac:dyDescent="0.15">
      <c r="A14" s="23" t="s">
        <v>108</v>
      </c>
      <c r="B14" s="11">
        <v>8</v>
      </c>
      <c r="C14" s="11" t="s">
        <v>20</v>
      </c>
      <c r="D14" s="32">
        <v>10514.02</v>
      </c>
      <c r="E14" s="32">
        <v>2110.94</v>
      </c>
      <c r="F14" s="32">
        <v>8403.08</v>
      </c>
      <c r="G14" s="11"/>
      <c r="H14" s="28"/>
    </row>
    <row r="15" spans="1:8" ht="27.95" customHeight="1" x14ac:dyDescent="0.15">
      <c r="A15" s="26" t="s">
        <v>109</v>
      </c>
      <c r="B15" s="11">
        <v>9</v>
      </c>
      <c r="C15" s="11" t="s">
        <v>20</v>
      </c>
      <c r="D15" s="32">
        <f>D7+D14</f>
        <v>13360.310000000001</v>
      </c>
      <c r="E15" s="32">
        <f t="shared" ref="E15:F15" si="1">E7+E14</f>
        <v>3902.06</v>
      </c>
      <c r="F15" s="32">
        <f t="shared" si="1"/>
        <v>9458.25</v>
      </c>
      <c r="G15" s="11" t="s">
        <v>69</v>
      </c>
      <c r="H15" s="28"/>
    </row>
    <row r="16" spans="1:8" ht="19.5" customHeight="1" x14ac:dyDescent="0.15">
      <c r="A16" s="4" t="s">
        <v>110</v>
      </c>
    </row>
  </sheetData>
  <mergeCells count="3">
    <mergeCell ref="A2:G2"/>
    <mergeCell ref="A3:G3"/>
    <mergeCell ref="A4:G4"/>
  </mergeCells>
  <phoneticPr fontId="1" type="noConversion"/>
  <printOptions horizontalCentered="1"/>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opLeftCell="A7" workbookViewId="0">
      <selection activeCell="G25" sqref="G25"/>
    </sheetView>
  </sheetViews>
  <sheetFormatPr defaultColWidth="9" defaultRowHeight="13.5" x14ac:dyDescent="0.15"/>
  <cols>
    <col min="1" max="1" width="19.375" style="5" customWidth="1"/>
    <col min="2" max="2" width="14.25" style="5" customWidth="1"/>
    <col min="3" max="3" width="17.625" style="5" customWidth="1"/>
    <col min="4" max="4" width="23.5" style="4" customWidth="1"/>
    <col min="5" max="16384" width="9" style="5"/>
  </cols>
  <sheetData>
    <row r="1" spans="1:4" ht="32.25" customHeight="1" x14ac:dyDescent="0.15">
      <c r="A1" s="3"/>
      <c r="B1" s="3"/>
      <c r="C1" s="3"/>
    </row>
    <row r="2" spans="1:4" ht="27.75" customHeight="1" x14ac:dyDescent="0.15">
      <c r="A2" s="43" t="s">
        <v>111</v>
      </c>
      <c r="B2" s="44"/>
      <c r="C2" s="44"/>
      <c r="D2" s="44"/>
    </row>
    <row r="3" spans="1:4" ht="34.5" customHeight="1" x14ac:dyDescent="0.15">
      <c r="A3" s="45" t="s">
        <v>9</v>
      </c>
      <c r="B3" s="45"/>
      <c r="C3" s="45"/>
      <c r="D3" s="45"/>
    </row>
    <row r="4" spans="1:4" ht="18" customHeight="1" x14ac:dyDescent="0.15">
      <c r="A4" s="44"/>
      <c r="B4" s="44"/>
      <c r="C4" s="44"/>
      <c r="D4" s="44"/>
    </row>
    <row r="5" spans="1:4" ht="27.95" customHeight="1" x14ac:dyDescent="0.15">
      <c r="A5" s="46" t="s">
        <v>113</v>
      </c>
      <c r="B5" s="47"/>
      <c r="C5" s="47"/>
      <c r="D5" s="47"/>
    </row>
    <row r="6" spans="1:4" ht="27.95" customHeight="1" x14ac:dyDescent="0.15">
      <c r="A6" s="47"/>
      <c r="B6" s="47"/>
      <c r="C6" s="47"/>
      <c r="D6" s="47"/>
    </row>
    <row r="7" spans="1:4" ht="27.95" customHeight="1" x14ac:dyDescent="0.15">
      <c r="A7" s="47"/>
      <c r="B7" s="47"/>
      <c r="C7" s="47"/>
      <c r="D7" s="47"/>
    </row>
    <row r="8" spans="1:4" x14ac:dyDescent="0.15">
      <c r="A8" s="47"/>
      <c r="B8" s="47"/>
      <c r="C8" s="47"/>
      <c r="D8" s="47"/>
    </row>
    <row r="9" spans="1:4" x14ac:dyDescent="0.15">
      <c r="A9" s="47"/>
      <c r="B9" s="47"/>
      <c r="C9" s="47"/>
      <c r="D9" s="47"/>
    </row>
    <row r="10" spans="1:4" x14ac:dyDescent="0.15">
      <c r="A10" s="47"/>
      <c r="B10" s="47"/>
      <c r="C10" s="47"/>
      <c r="D10" s="47"/>
    </row>
    <row r="11" spans="1:4" x14ac:dyDescent="0.15">
      <c r="A11" s="47"/>
      <c r="B11" s="47"/>
      <c r="C11" s="47"/>
      <c r="D11" s="47"/>
    </row>
    <row r="12" spans="1:4" x14ac:dyDescent="0.15">
      <c r="A12" s="47"/>
      <c r="B12" s="47"/>
      <c r="C12" s="47"/>
      <c r="D12" s="47"/>
    </row>
    <row r="13" spans="1:4" x14ac:dyDescent="0.15">
      <c r="A13" s="47"/>
      <c r="B13" s="47"/>
      <c r="C13" s="47"/>
      <c r="D13" s="47"/>
    </row>
    <row r="14" spans="1:4" x14ac:dyDescent="0.15">
      <c r="A14" s="47"/>
      <c r="B14" s="47"/>
      <c r="C14" s="47"/>
      <c r="D14" s="47"/>
    </row>
    <row r="15" spans="1:4" x14ac:dyDescent="0.15">
      <c r="A15" s="47"/>
      <c r="B15" s="47"/>
      <c r="C15" s="47"/>
      <c r="D15" s="47"/>
    </row>
    <row r="16" spans="1:4" x14ac:dyDescent="0.15">
      <c r="A16" s="47"/>
      <c r="B16" s="47"/>
      <c r="C16" s="47"/>
      <c r="D16" s="47"/>
    </row>
    <row r="17" spans="1:4" x14ac:dyDescent="0.15">
      <c r="A17" s="47"/>
      <c r="B17" s="47"/>
      <c r="C17" s="47"/>
      <c r="D17" s="47"/>
    </row>
    <row r="18" spans="1:4" x14ac:dyDescent="0.15">
      <c r="A18" s="47"/>
      <c r="B18" s="47"/>
      <c r="C18" s="47"/>
      <c r="D18" s="47"/>
    </row>
    <row r="19" spans="1:4" x14ac:dyDescent="0.15">
      <c r="A19" s="47"/>
      <c r="B19" s="47"/>
      <c r="C19" s="47"/>
      <c r="D19" s="47"/>
    </row>
    <row r="20" spans="1:4" x14ac:dyDescent="0.15">
      <c r="A20" s="47"/>
      <c r="B20" s="47"/>
      <c r="C20" s="47"/>
      <c r="D20" s="47"/>
    </row>
    <row r="21" spans="1:4" x14ac:dyDescent="0.15">
      <c r="A21" s="47"/>
      <c r="B21" s="47"/>
      <c r="C21" s="47"/>
      <c r="D21" s="47"/>
    </row>
    <row r="22" spans="1:4" x14ac:dyDescent="0.15">
      <c r="A22" s="47"/>
      <c r="B22" s="47"/>
      <c r="C22" s="47"/>
      <c r="D22" s="47"/>
    </row>
    <row r="23" spans="1:4" x14ac:dyDescent="0.15">
      <c r="A23" s="47"/>
      <c r="B23" s="47"/>
      <c r="C23" s="47"/>
      <c r="D23" s="47"/>
    </row>
    <row r="24" spans="1:4" x14ac:dyDescent="0.15">
      <c r="A24" s="47"/>
      <c r="B24" s="47"/>
      <c r="C24" s="47"/>
      <c r="D24" s="47"/>
    </row>
    <row r="25" spans="1:4" x14ac:dyDescent="0.15">
      <c r="A25" s="47"/>
      <c r="B25" s="47"/>
      <c r="C25" s="47"/>
      <c r="D25" s="47"/>
    </row>
    <row r="26" spans="1:4" ht="367.9" customHeight="1" x14ac:dyDescent="0.15">
      <c r="A26" s="47"/>
      <c r="B26" s="47"/>
      <c r="C26" s="47"/>
      <c r="D26" s="47"/>
    </row>
  </sheetData>
  <mergeCells count="4">
    <mergeCell ref="A2:D2"/>
    <mergeCell ref="A3:D3"/>
    <mergeCell ref="A4:D4"/>
    <mergeCell ref="A5:D26"/>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activeCell="I36" sqref="I36"/>
    </sheetView>
  </sheetViews>
  <sheetFormatPr defaultColWidth="9" defaultRowHeight="13.5" x14ac:dyDescent="0.15"/>
  <cols>
    <col min="1" max="4" width="18.5" style="5" customWidth="1"/>
    <col min="5" max="5" width="18.5" style="4" customWidth="1"/>
    <col min="6" max="16384" width="9" style="5"/>
  </cols>
  <sheetData>
    <row r="1" spans="1:5" ht="35.25" customHeight="1" x14ac:dyDescent="0.15">
      <c r="A1" s="3"/>
      <c r="B1" s="3"/>
      <c r="C1" s="3"/>
      <c r="D1" s="3"/>
    </row>
    <row r="2" spans="1:5" ht="35.25" customHeight="1" x14ac:dyDescent="0.15">
      <c r="A2" s="48" t="s">
        <v>111</v>
      </c>
      <c r="B2" s="49"/>
      <c r="C2" s="49"/>
      <c r="D2" s="49"/>
      <c r="E2" s="49"/>
    </row>
    <row r="3" spans="1:5" ht="39" customHeight="1" x14ac:dyDescent="0.15">
      <c r="A3" s="45" t="s">
        <v>10</v>
      </c>
      <c r="B3" s="45"/>
      <c r="C3" s="45"/>
      <c r="D3" s="45"/>
      <c r="E3" s="45"/>
    </row>
    <row r="4" spans="1:5" ht="18" customHeight="1" x14ac:dyDescent="0.15">
      <c r="A4" s="44"/>
      <c r="B4" s="44"/>
      <c r="C4" s="44"/>
      <c r="D4" s="44"/>
      <c r="E4" s="44"/>
    </row>
    <row r="5" spans="1:5" ht="27.95" customHeight="1" x14ac:dyDescent="0.15">
      <c r="A5" s="50"/>
      <c r="B5" s="50"/>
      <c r="C5" s="50"/>
      <c r="D5" s="50"/>
      <c r="E5" s="50"/>
    </row>
    <row r="6" spans="1:5" ht="27.95" customHeight="1" x14ac:dyDescent="0.15">
      <c r="A6" s="50"/>
      <c r="B6" s="50"/>
      <c r="C6" s="50"/>
      <c r="D6" s="50"/>
      <c r="E6" s="50"/>
    </row>
    <row r="7" spans="1:5" ht="27.95" customHeight="1" x14ac:dyDescent="0.15">
      <c r="A7" s="50"/>
      <c r="B7" s="50"/>
      <c r="C7" s="50"/>
      <c r="D7" s="50"/>
      <c r="E7" s="50"/>
    </row>
    <row r="8" spans="1:5" x14ac:dyDescent="0.15">
      <c r="A8" s="50"/>
      <c r="B8" s="50"/>
      <c r="C8" s="50"/>
      <c r="D8" s="50"/>
      <c r="E8" s="50"/>
    </row>
    <row r="9" spans="1:5" x14ac:dyDescent="0.15">
      <c r="A9" s="50"/>
      <c r="B9" s="50"/>
      <c r="C9" s="50"/>
      <c r="D9" s="50"/>
      <c r="E9" s="50"/>
    </row>
    <row r="10" spans="1:5" x14ac:dyDescent="0.15">
      <c r="A10" s="50"/>
      <c r="B10" s="50"/>
      <c r="C10" s="50"/>
      <c r="D10" s="50"/>
      <c r="E10" s="50"/>
    </row>
    <row r="11" spans="1:5" x14ac:dyDescent="0.15">
      <c r="A11" s="50"/>
      <c r="B11" s="50"/>
      <c r="C11" s="50"/>
      <c r="D11" s="50"/>
      <c r="E11" s="50"/>
    </row>
    <row r="12" spans="1:5" x14ac:dyDescent="0.15">
      <c r="A12" s="50"/>
      <c r="B12" s="50"/>
      <c r="C12" s="50"/>
      <c r="D12" s="50"/>
      <c r="E12" s="50"/>
    </row>
    <row r="13" spans="1:5" x14ac:dyDescent="0.15">
      <c r="A13" s="50"/>
      <c r="B13" s="50"/>
      <c r="C13" s="50"/>
      <c r="D13" s="50"/>
      <c r="E13" s="50"/>
    </row>
    <row r="14" spans="1:5" x14ac:dyDescent="0.15">
      <c r="A14" s="50"/>
      <c r="B14" s="50"/>
      <c r="C14" s="50"/>
      <c r="D14" s="50"/>
      <c r="E14" s="50"/>
    </row>
    <row r="15" spans="1:5" x14ac:dyDescent="0.15">
      <c r="A15" s="50"/>
      <c r="B15" s="50"/>
      <c r="C15" s="50"/>
      <c r="D15" s="50"/>
      <c r="E15" s="50"/>
    </row>
    <row r="16" spans="1:5" x14ac:dyDescent="0.15">
      <c r="A16" s="50"/>
      <c r="B16" s="50"/>
      <c r="C16" s="50"/>
      <c r="D16" s="50"/>
      <c r="E16" s="50"/>
    </row>
    <row r="17" spans="1:5" x14ac:dyDescent="0.15">
      <c r="A17" s="50"/>
      <c r="B17" s="50"/>
      <c r="C17" s="50"/>
      <c r="D17" s="50"/>
      <c r="E17" s="50"/>
    </row>
    <row r="18" spans="1:5" x14ac:dyDescent="0.15">
      <c r="A18" s="50"/>
      <c r="B18" s="50"/>
      <c r="C18" s="50"/>
      <c r="D18" s="50"/>
      <c r="E18" s="50"/>
    </row>
    <row r="19" spans="1:5" x14ac:dyDescent="0.15">
      <c r="A19" s="50"/>
      <c r="B19" s="50"/>
      <c r="C19" s="50"/>
      <c r="D19" s="50"/>
      <c r="E19" s="50"/>
    </row>
    <row r="20" spans="1:5" x14ac:dyDescent="0.15">
      <c r="A20" s="50"/>
      <c r="B20" s="50"/>
      <c r="C20" s="50"/>
      <c r="D20" s="50"/>
      <c r="E20" s="50"/>
    </row>
    <row r="21" spans="1:5" x14ac:dyDescent="0.15">
      <c r="A21" s="50"/>
      <c r="B21" s="50"/>
      <c r="C21" s="50"/>
      <c r="D21" s="50"/>
      <c r="E21" s="50"/>
    </row>
    <row r="22" spans="1:5" x14ac:dyDescent="0.15">
      <c r="A22" s="50"/>
      <c r="B22" s="50"/>
      <c r="C22" s="50"/>
      <c r="D22" s="50"/>
      <c r="E22" s="50"/>
    </row>
    <row r="23" spans="1:5" x14ac:dyDescent="0.15">
      <c r="A23" s="50"/>
      <c r="B23" s="50"/>
      <c r="C23" s="50"/>
      <c r="D23" s="50"/>
      <c r="E23" s="50"/>
    </row>
    <row r="24" spans="1:5" x14ac:dyDescent="0.15">
      <c r="A24" s="50"/>
      <c r="B24" s="50"/>
      <c r="C24" s="50"/>
      <c r="D24" s="50"/>
      <c r="E24" s="50"/>
    </row>
    <row r="25" spans="1:5" x14ac:dyDescent="0.15">
      <c r="A25" s="50"/>
      <c r="B25" s="50"/>
      <c r="C25" s="50"/>
      <c r="D25" s="50"/>
      <c r="E25" s="50"/>
    </row>
    <row r="26" spans="1:5" x14ac:dyDescent="0.15">
      <c r="A26" s="50"/>
      <c r="B26" s="50"/>
      <c r="C26" s="50"/>
      <c r="D26" s="50"/>
      <c r="E26" s="50"/>
    </row>
    <row r="27" spans="1:5" x14ac:dyDescent="0.15">
      <c r="A27" s="50"/>
      <c r="B27" s="50"/>
      <c r="C27" s="50"/>
      <c r="D27" s="50"/>
      <c r="E27" s="50"/>
    </row>
    <row r="28" spans="1:5" x14ac:dyDescent="0.15">
      <c r="A28" s="50"/>
      <c r="B28" s="50"/>
      <c r="C28" s="50"/>
      <c r="D28" s="50"/>
      <c r="E28" s="50"/>
    </row>
    <row r="29" spans="1:5" x14ac:dyDescent="0.15">
      <c r="A29" s="50"/>
      <c r="B29" s="50"/>
      <c r="C29" s="50"/>
      <c r="D29" s="50"/>
      <c r="E29" s="50"/>
    </row>
    <row r="30" spans="1:5" x14ac:dyDescent="0.15">
      <c r="A30" s="50"/>
      <c r="B30" s="50"/>
      <c r="C30" s="50"/>
      <c r="D30" s="50"/>
      <c r="E30" s="50"/>
    </row>
    <row r="31" spans="1:5" x14ac:dyDescent="0.15">
      <c r="A31" s="50"/>
      <c r="B31" s="50"/>
      <c r="C31" s="50"/>
      <c r="D31" s="50"/>
      <c r="E31" s="50"/>
    </row>
    <row r="32" spans="1:5" x14ac:dyDescent="0.15">
      <c r="A32" s="50"/>
      <c r="B32" s="50"/>
      <c r="C32" s="50"/>
      <c r="D32" s="50"/>
      <c r="E32" s="50"/>
    </row>
    <row r="33" spans="1:5" x14ac:dyDescent="0.15">
      <c r="A33" s="50"/>
      <c r="B33" s="50"/>
      <c r="C33" s="50"/>
      <c r="D33" s="50"/>
      <c r="E33" s="50"/>
    </row>
    <row r="34" spans="1:5" x14ac:dyDescent="0.15">
      <c r="A34" s="50"/>
      <c r="B34" s="50"/>
      <c r="C34" s="50"/>
      <c r="D34" s="50"/>
      <c r="E34" s="50"/>
    </row>
    <row r="35" spans="1:5" x14ac:dyDescent="0.15">
      <c r="A35" s="50"/>
      <c r="B35" s="50"/>
      <c r="C35" s="50"/>
      <c r="D35" s="50"/>
      <c r="E35" s="50"/>
    </row>
    <row r="36" spans="1:5" x14ac:dyDescent="0.15">
      <c r="A36" s="50"/>
      <c r="B36" s="50"/>
      <c r="C36" s="50"/>
      <c r="D36" s="50"/>
      <c r="E36" s="50"/>
    </row>
  </sheetData>
  <mergeCells count="4">
    <mergeCell ref="A2:E2"/>
    <mergeCell ref="A3:E3"/>
    <mergeCell ref="A4:E4"/>
    <mergeCell ref="A5:E36"/>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F15" sqref="F15"/>
    </sheetView>
  </sheetViews>
  <sheetFormatPr defaultColWidth="9" defaultRowHeight="13.5" x14ac:dyDescent="0.15"/>
  <cols>
    <col min="1" max="1" width="18.25" style="5" customWidth="1"/>
    <col min="2" max="2" width="25.375" style="5" customWidth="1"/>
    <col min="3" max="3" width="31.625" style="4" customWidth="1"/>
    <col min="4" max="16384" width="9" style="5"/>
  </cols>
  <sheetData>
    <row r="1" spans="1:3" ht="18" customHeight="1" x14ac:dyDescent="0.15">
      <c r="A1" s="3"/>
      <c r="B1" s="3"/>
    </row>
    <row r="2" spans="1:3" ht="34.5" customHeight="1" x14ac:dyDescent="0.15">
      <c r="A2" s="43" t="s">
        <v>111</v>
      </c>
      <c r="B2" s="44"/>
      <c r="C2" s="44"/>
    </row>
    <row r="3" spans="1:3" ht="38.25" customHeight="1" x14ac:dyDescent="0.15">
      <c r="A3" s="45" t="s">
        <v>11</v>
      </c>
      <c r="B3" s="45"/>
      <c r="C3" s="45"/>
    </row>
    <row r="4" spans="1:3" ht="18" customHeight="1" x14ac:dyDescent="0.15">
      <c r="A4" s="44"/>
      <c r="B4" s="44"/>
      <c r="C4" s="44"/>
    </row>
    <row r="5" spans="1:3" ht="27.95" customHeight="1" x14ac:dyDescent="0.15"/>
    <row r="6" spans="1:3" ht="27.95" customHeight="1" x14ac:dyDescent="0.15">
      <c r="A6" s="51" t="s">
        <v>122</v>
      </c>
      <c r="B6" s="52"/>
      <c r="C6" s="52"/>
    </row>
    <row r="7" spans="1:3" ht="27.95" customHeight="1" x14ac:dyDescent="0.15">
      <c r="A7" s="52"/>
      <c r="B7" s="52"/>
      <c r="C7" s="52"/>
    </row>
    <row r="8" spans="1:3" x14ac:dyDescent="0.15">
      <c r="A8" s="52"/>
      <c r="B8" s="52"/>
      <c r="C8" s="52"/>
    </row>
    <row r="9" spans="1:3" x14ac:dyDescent="0.15">
      <c r="A9" s="52"/>
      <c r="B9" s="52"/>
      <c r="C9" s="52"/>
    </row>
    <row r="10" spans="1:3" x14ac:dyDescent="0.15">
      <c r="A10" s="52"/>
      <c r="B10" s="52"/>
      <c r="C10" s="52"/>
    </row>
    <row r="11" spans="1:3" x14ac:dyDescent="0.15">
      <c r="A11" s="52"/>
      <c r="B11" s="52"/>
      <c r="C11" s="52"/>
    </row>
    <row r="12" spans="1:3" x14ac:dyDescent="0.15">
      <c r="A12" s="52"/>
      <c r="B12" s="52"/>
      <c r="C12" s="52"/>
    </row>
    <row r="13" spans="1:3" x14ac:dyDescent="0.15">
      <c r="A13" s="52"/>
      <c r="B13" s="52"/>
      <c r="C13" s="52"/>
    </row>
    <row r="14" spans="1:3" x14ac:dyDescent="0.15">
      <c r="A14" s="52"/>
      <c r="B14" s="52"/>
      <c r="C14" s="52"/>
    </row>
    <row r="15" spans="1:3" x14ac:dyDescent="0.15">
      <c r="A15" s="52"/>
      <c r="B15" s="52"/>
      <c r="C15" s="52"/>
    </row>
    <row r="16" spans="1:3" x14ac:dyDescent="0.15">
      <c r="A16" s="52"/>
      <c r="B16" s="52"/>
      <c r="C16" s="52"/>
    </row>
    <row r="17" spans="1:3" x14ac:dyDescent="0.15">
      <c r="A17" s="52"/>
      <c r="B17" s="52"/>
      <c r="C17" s="52"/>
    </row>
    <row r="18" spans="1:3" x14ac:dyDescent="0.15">
      <c r="A18" s="52"/>
      <c r="B18" s="52"/>
      <c r="C18" s="52"/>
    </row>
    <row r="19" spans="1:3" x14ac:dyDescent="0.15">
      <c r="A19" s="52"/>
      <c r="B19" s="52"/>
      <c r="C19" s="52"/>
    </row>
    <row r="20" spans="1:3" x14ac:dyDescent="0.15">
      <c r="A20" s="52"/>
      <c r="B20" s="52"/>
      <c r="C20" s="52"/>
    </row>
    <row r="21" spans="1:3" x14ac:dyDescent="0.15">
      <c r="A21" s="52"/>
      <c r="B21" s="52"/>
      <c r="C21" s="52"/>
    </row>
    <row r="22" spans="1:3" x14ac:dyDescent="0.15">
      <c r="A22" s="52"/>
      <c r="B22" s="52"/>
      <c r="C22" s="52"/>
    </row>
    <row r="23" spans="1:3" x14ac:dyDescent="0.15">
      <c r="A23" s="52"/>
      <c r="B23" s="52"/>
      <c r="C23" s="52"/>
    </row>
    <row r="24" spans="1:3" x14ac:dyDescent="0.15">
      <c r="A24" s="52"/>
      <c r="B24" s="52"/>
      <c r="C24" s="52"/>
    </row>
    <row r="25" spans="1:3" x14ac:dyDescent="0.15">
      <c r="A25" s="52"/>
      <c r="B25" s="52"/>
      <c r="C25" s="52"/>
    </row>
    <row r="26" spans="1:3" x14ac:dyDescent="0.15">
      <c r="A26" s="52"/>
      <c r="B26" s="52"/>
      <c r="C26" s="52"/>
    </row>
    <row r="27" spans="1:3" x14ac:dyDescent="0.15">
      <c r="A27" s="52"/>
      <c r="B27" s="52"/>
      <c r="C27" s="52"/>
    </row>
    <row r="28" spans="1:3" x14ac:dyDescent="0.15">
      <c r="A28" s="52"/>
      <c r="B28" s="52"/>
      <c r="C28" s="52"/>
    </row>
    <row r="29" spans="1:3" x14ac:dyDescent="0.15">
      <c r="A29" s="52"/>
      <c r="B29" s="52"/>
      <c r="C29" s="52"/>
    </row>
    <row r="30" spans="1:3" x14ac:dyDescent="0.15">
      <c r="A30" s="52"/>
      <c r="B30" s="52"/>
      <c r="C30" s="52"/>
    </row>
    <row r="31" spans="1:3" x14ac:dyDescent="0.15">
      <c r="A31" s="52"/>
      <c r="B31" s="52"/>
      <c r="C31" s="52"/>
    </row>
    <row r="32" spans="1:3" x14ac:dyDescent="0.15">
      <c r="A32" s="52"/>
      <c r="B32" s="52"/>
      <c r="C32" s="52"/>
    </row>
  </sheetData>
  <mergeCells count="4">
    <mergeCell ref="A2:C2"/>
    <mergeCell ref="A3:C3"/>
    <mergeCell ref="A4:C4"/>
    <mergeCell ref="A6:C32"/>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D15" sqref="D15"/>
    </sheetView>
  </sheetViews>
  <sheetFormatPr defaultRowHeight="13.5" x14ac:dyDescent="0.15"/>
  <cols>
    <col min="1" max="1" width="23.5" customWidth="1"/>
    <col min="2" max="2" width="17.875" customWidth="1"/>
    <col min="3" max="3" width="8.875" style="12" customWidth="1"/>
    <col min="4" max="4" width="25.125" style="12" customWidth="1"/>
    <col min="5" max="5" width="46.375" customWidth="1"/>
  </cols>
  <sheetData>
    <row r="1" spans="1:8" s="5" customFormat="1" ht="18" customHeight="1" x14ac:dyDescent="0.15">
      <c r="A1" s="3" t="s">
        <v>12</v>
      </c>
      <c r="B1" s="3"/>
      <c r="C1" s="3"/>
      <c r="D1" s="3"/>
      <c r="E1" s="3"/>
      <c r="F1" s="3"/>
      <c r="G1" s="3"/>
      <c r="H1" s="4"/>
    </row>
    <row r="2" spans="1:8" s="5" customFormat="1" ht="18" customHeight="1" x14ac:dyDescent="0.15">
      <c r="A2" s="43" t="s">
        <v>111</v>
      </c>
      <c r="B2" s="44"/>
      <c r="C2" s="44"/>
      <c r="D2" s="44"/>
      <c r="E2" s="44"/>
      <c r="F2" s="6"/>
      <c r="G2" s="6"/>
      <c r="H2" s="6"/>
    </row>
    <row r="3" spans="1:8" ht="36.75" customHeight="1" x14ac:dyDescent="0.15">
      <c r="A3" s="45" t="s">
        <v>13</v>
      </c>
      <c r="B3" s="45"/>
      <c r="C3" s="45"/>
      <c r="D3" s="45"/>
      <c r="E3" s="45"/>
    </row>
    <row r="4" spans="1:8" s="5" customFormat="1" ht="28.5" customHeight="1" x14ac:dyDescent="0.15">
      <c r="A4" s="44" t="s">
        <v>114</v>
      </c>
      <c r="B4" s="44"/>
      <c r="C4" s="44"/>
      <c r="D4" s="44"/>
      <c r="E4" s="44"/>
      <c r="F4" s="6"/>
      <c r="G4" s="6"/>
      <c r="H4" s="6"/>
    </row>
    <row r="5" spans="1:8" x14ac:dyDescent="0.15">
      <c r="A5" s="7"/>
      <c r="B5" s="7"/>
      <c r="C5" s="8"/>
      <c r="D5" s="8"/>
      <c r="E5" s="9"/>
    </row>
    <row r="6" spans="1:8" ht="27.75" customHeight="1" x14ac:dyDescent="0.15">
      <c r="A6" s="54" t="s">
        <v>14</v>
      </c>
      <c r="B6" s="55" t="s">
        <v>15</v>
      </c>
      <c r="C6" s="54" t="s">
        <v>16</v>
      </c>
      <c r="D6" s="54" t="s">
        <v>17</v>
      </c>
      <c r="E6" s="54" t="s">
        <v>18</v>
      </c>
    </row>
    <row r="7" spans="1:8" ht="26.25" customHeight="1" x14ac:dyDescent="0.15">
      <c r="A7" s="54"/>
      <c r="B7" s="56"/>
      <c r="C7" s="54"/>
      <c r="D7" s="54"/>
      <c r="E7" s="54"/>
    </row>
    <row r="8" spans="1:8" ht="29.25" customHeight="1" x14ac:dyDescent="0.15">
      <c r="A8" s="10" t="s">
        <v>19</v>
      </c>
      <c r="B8" s="11" t="s">
        <v>20</v>
      </c>
      <c r="C8" s="11">
        <v>1</v>
      </c>
      <c r="D8" s="27">
        <v>3783794195.8299999</v>
      </c>
      <c r="E8" s="10"/>
    </row>
    <row r="9" spans="1:8" ht="29.25" customHeight="1" x14ac:dyDescent="0.15">
      <c r="A9" s="10" t="s">
        <v>21</v>
      </c>
      <c r="B9" s="11" t="s">
        <v>20</v>
      </c>
      <c r="C9" s="11">
        <v>2</v>
      </c>
      <c r="D9" s="27">
        <v>1150400.4514195803</v>
      </c>
      <c r="E9" s="10"/>
    </row>
    <row r="10" spans="1:8" ht="29.25" customHeight="1" x14ac:dyDescent="0.15">
      <c r="A10" s="10" t="s">
        <v>22</v>
      </c>
      <c r="B10" s="11" t="s">
        <v>23</v>
      </c>
      <c r="C10" s="11">
        <v>3</v>
      </c>
      <c r="D10" s="27">
        <v>9227</v>
      </c>
      <c r="E10" s="10"/>
    </row>
    <row r="11" spans="1:8" ht="29.25" customHeight="1" x14ac:dyDescent="0.15">
      <c r="A11" s="10" t="s">
        <v>24</v>
      </c>
      <c r="B11" s="11" t="s">
        <v>25</v>
      </c>
      <c r="C11" s="11">
        <v>4</v>
      </c>
      <c r="D11" s="27" t="s">
        <v>118</v>
      </c>
      <c r="E11" s="10"/>
    </row>
    <row r="12" spans="1:8" ht="27.75" customHeight="1" x14ac:dyDescent="0.15">
      <c r="A12" s="53" t="s">
        <v>26</v>
      </c>
      <c r="B12" s="53"/>
      <c r="C12" s="53"/>
      <c r="D12" s="53"/>
      <c r="E12" s="53"/>
    </row>
    <row r="15" spans="1:8" x14ac:dyDescent="0.15">
      <c r="A15" s="34"/>
    </row>
    <row r="16" spans="1:8" x14ac:dyDescent="0.15">
      <c r="A16" s="34"/>
    </row>
  </sheetData>
  <mergeCells count="9">
    <mergeCell ref="A12:E12"/>
    <mergeCell ref="A2:E2"/>
    <mergeCell ref="A3:E3"/>
    <mergeCell ref="A4:E4"/>
    <mergeCell ref="A6:A7"/>
    <mergeCell ref="B6:B7"/>
    <mergeCell ref="C6:C7"/>
    <mergeCell ref="D6:D7"/>
    <mergeCell ref="E6:E7"/>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G19" sqref="G19"/>
    </sheetView>
  </sheetViews>
  <sheetFormatPr defaultColWidth="9" defaultRowHeight="13.5" x14ac:dyDescent="0.15"/>
  <cols>
    <col min="1" max="1" width="29" style="5" customWidth="1"/>
    <col min="2" max="2" width="9" style="5" customWidth="1"/>
    <col min="3" max="3" width="14.75" style="5" customWidth="1"/>
    <col min="4" max="4" width="38" style="5" customWidth="1"/>
    <col min="5" max="5" width="33.875" style="4" customWidth="1"/>
    <col min="6" max="16384" width="9" style="5"/>
  </cols>
  <sheetData>
    <row r="1" spans="1:5" ht="18" customHeight="1" x14ac:dyDescent="0.15">
      <c r="A1" s="3" t="s">
        <v>27</v>
      </c>
      <c r="B1" s="3"/>
      <c r="C1" s="3"/>
      <c r="D1" s="3"/>
    </row>
    <row r="2" spans="1:5" ht="23.25" customHeight="1" x14ac:dyDescent="0.15">
      <c r="A2" s="43" t="s">
        <v>111</v>
      </c>
      <c r="B2" s="44"/>
      <c r="C2" s="44"/>
      <c r="D2" s="44"/>
      <c r="E2" s="44"/>
    </row>
    <row r="3" spans="1:5" ht="29.25" customHeight="1" x14ac:dyDescent="0.15">
      <c r="A3" s="57" t="s">
        <v>28</v>
      </c>
      <c r="B3" s="57"/>
      <c r="C3" s="57"/>
      <c r="D3" s="57"/>
      <c r="E3" s="57"/>
    </row>
    <row r="4" spans="1:5" ht="20.25" customHeight="1" x14ac:dyDescent="0.15">
      <c r="A4" s="44" t="s">
        <v>115</v>
      </c>
      <c r="B4" s="44"/>
      <c r="C4" s="44"/>
      <c r="D4" s="44"/>
      <c r="E4" s="44"/>
    </row>
    <row r="5" spans="1:5" ht="12.75" customHeight="1" x14ac:dyDescent="0.15">
      <c r="A5" s="13"/>
      <c r="B5" s="13"/>
      <c r="C5" s="13"/>
      <c r="D5" s="13"/>
    </row>
    <row r="6" spans="1:5" ht="18.95" customHeight="1" x14ac:dyDescent="0.15">
      <c r="A6" s="14" t="s">
        <v>29</v>
      </c>
      <c r="B6" s="14" t="s">
        <v>30</v>
      </c>
      <c r="C6" s="14" t="s">
        <v>15</v>
      </c>
      <c r="D6" s="14" t="s">
        <v>31</v>
      </c>
      <c r="E6" s="14" t="s">
        <v>32</v>
      </c>
    </row>
    <row r="7" spans="1:5" ht="18.95" customHeight="1" x14ac:dyDescent="0.15">
      <c r="A7" s="15" t="s">
        <v>33</v>
      </c>
      <c r="B7" s="11">
        <v>1</v>
      </c>
      <c r="C7" s="11" t="s">
        <v>20</v>
      </c>
      <c r="D7" s="36">
        <f>D8+D9</f>
        <v>257989.53</v>
      </c>
      <c r="E7" s="11"/>
    </row>
    <row r="8" spans="1:5" ht="18.95" customHeight="1" x14ac:dyDescent="0.15">
      <c r="A8" s="16" t="s">
        <v>34</v>
      </c>
      <c r="B8" s="11">
        <v>2</v>
      </c>
      <c r="C8" s="11" t="s">
        <v>20</v>
      </c>
      <c r="D8" s="36">
        <f>表3!D18</f>
        <v>184769.16</v>
      </c>
      <c r="E8" s="11" t="s">
        <v>35</v>
      </c>
    </row>
    <row r="9" spans="1:5" ht="18.95" customHeight="1" x14ac:dyDescent="0.15">
      <c r="A9" s="16" t="s">
        <v>36</v>
      </c>
      <c r="B9" s="11">
        <v>3</v>
      </c>
      <c r="C9" s="11" t="s">
        <v>20</v>
      </c>
      <c r="D9" s="36">
        <f>D10+D11</f>
        <v>73220.37</v>
      </c>
      <c r="E9" s="11"/>
    </row>
    <row r="10" spans="1:5" ht="18.95" customHeight="1" x14ac:dyDescent="0.15">
      <c r="A10" s="16" t="s">
        <v>37</v>
      </c>
      <c r="B10" s="11">
        <v>4</v>
      </c>
      <c r="C10" s="11" t="s">
        <v>20</v>
      </c>
      <c r="D10" s="36">
        <f>表4!D15</f>
        <v>72060.28</v>
      </c>
      <c r="E10" s="11" t="s">
        <v>38</v>
      </c>
    </row>
    <row r="11" spans="1:5" ht="18.95" customHeight="1" x14ac:dyDescent="0.15">
      <c r="A11" s="16" t="s">
        <v>39</v>
      </c>
      <c r="B11" s="11">
        <v>5</v>
      </c>
      <c r="C11" s="11" t="s">
        <v>20</v>
      </c>
      <c r="D11" s="36">
        <f>表5!D15</f>
        <v>1160.0900000000001</v>
      </c>
      <c r="E11" s="11" t="s">
        <v>40</v>
      </c>
    </row>
    <row r="12" spans="1:5" ht="18.95" customHeight="1" x14ac:dyDescent="0.15">
      <c r="A12" s="17" t="s">
        <v>41</v>
      </c>
      <c r="B12" s="11">
        <v>6</v>
      </c>
      <c r="C12" s="11" t="s">
        <v>20</v>
      </c>
      <c r="D12" s="36">
        <f>D13+D14</f>
        <v>1182148.3099999998</v>
      </c>
      <c r="E12" s="11"/>
    </row>
    <row r="13" spans="1:5" ht="18.95" customHeight="1" x14ac:dyDescent="0.15">
      <c r="A13" s="15" t="s">
        <v>42</v>
      </c>
      <c r="B13" s="11">
        <v>7</v>
      </c>
      <c r="C13" s="11" t="s">
        <v>20</v>
      </c>
      <c r="D13" s="36">
        <f>表6!F14</f>
        <v>1172690.0599999998</v>
      </c>
      <c r="E13" s="11" t="s">
        <v>43</v>
      </c>
    </row>
    <row r="14" spans="1:5" ht="18.95" customHeight="1" x14ac:dyDescent="0.15">
      <c r="A14" s="16" t="s">
        <v>44</v>
      </c>
      <c r="B14" s="11">
        <v>8</v>
      </c>
      <c r="C14" s="11" t="s">
        <v>20</v>
      </c>
      <c r="D14" s="36">
        <f>表7!F15</f>
        <v>9458.25</v>
      </c>
      <c r="E14" s="11" t="s">
        <v>45</v>
      </c>
    </row>
    <row r="15" spans="1:5" ht="18.95" customHeight="1" x14ac:dyDescent="0.15">
      <c r="A15" s="16" t="s">
        <v>46</v>
      </c>
      <c r="B15" s="11">
        <v>9</v>
      </c>
      <c r="C15" s="11" t="s">
        <v>20</v>
      </c>
      <c r="D15" s="32">
        <f>D16+D18</f>
        <v>28713.58</v>
      </c>
      <c r="E15" s="11"/>
    </row>
    <row r="16" spans="1:5" ht="18.95" customHeight="1" x14ac:dyDescent="0.15">
      <c r="A16" s="16" t="s">
        <v>47</v>
      </c>
      <c r="B16" s="11">
        <v>10</v>
      </c>
      <c r="C16" s="11" t="s">
        <v>20</v>
      </c>
      <c r="D16" s="32">
        <v>10842.84</v>
      </c>
      <c r="E16" s="11"/>
    </row>
    <row r="17" spans="1:5" ht="18.95" customHeight="1" x14ac:dyDescent="0.15">
      <c r="A17" s="16" t="s">
        <v>48</v>
      </c>
      <c r="B17" s="11">
        <v>11</v>
      </c>
      <c r="C17" s="11" t="s">
        <v>49</v>
      </c>
      <c r="D17" s="33">
        <v>15</v>
      </c>
      <c r="E17" s="11"/>
    </row>
    <row r="18" spans="1:5" ht="18.95" customHeight="1" x14ac:dyDescent="0.15">
      <c r="A18" s="16" t="s">
        <v>50</v>
      </c>
      <c r="B18" s="11">
        <v>12</v>
      </c>
      <c r="C18" s="11" t="s">
        <v>20</v>
      </c>
      <c r="D18" s="32">
        <v>17870.740000000002</v>
      </c>
      <c r="E18" s="11"/>
    </row>
    <row r="19" spans="1:5" ht="18.95" customHeight="1" x14ac:dyDescent="0.15">
      <c r="A19" s="16" t="s">
        <v>51</v>
      </c>
      <c r="B19" s="11">
        <v>13</v>
      </c>
      <c r="C19" s="11" t="s">
        <v>20</v>
      </c>
      <c r="D19" s="33"/>
      <c r="E19" s="11"/>
    </row>
    <row r="20" spans="1:5" ht="18.95" customHeight="1" x14ac:dyDescent="0.15">
      <c r="A20" s="16" t="s">
        <v>52</v>
      </c>
      <c r="B20" s="11">
        <v>14</v>
      </c>
      <c r="C20" s="11" t="s">
        <v>20</v>
      </c>
      <c r="D20" s="32"/>
      <c r="E20" s="11"/>
    </row>
    <row r="21" spans="1:5" ht="18.95" customHeight="1" x14ac:dyDescent="0.15">
      <c r="A21" s="16" t="s">
        <v>53</v>
      </c>
      <c r="B21" s="11">
        <v>15</v>
      </c>
      <c r="C21" s="11" t="s">
        <v>20</v>
      </c>
      <c r="D21" s="32"/>
      <c r="E21" s="11"/>
    </row>
    <row r="22" spans="1:5" ht="23.25" customHeight="1" x14ac:dyDescent="0.15">
      <c r="A22" s="58" t="s">
        <v>54</v>
      </c>
      <c r="B22" s="58"/>
      <c r="C22" s="58"/>
      <c r="D22" s="58"/>
      <c r="E22" s="58"/>
    </row>
    <row r="23" spans="1:5" ht="27.95" customHeight="1" x14ac:dyDescent="0.15"/>
    <row r="24" spans="1:5" ht="27.95" customHeight="1" x14ac:dyDescent="0.15"/>
    <row r="25" spans="1:5" ht="27.95" customHeight="1" x14ac:dyDescent="0.15"/>
  </sheetData>
  <mergeCells count="4">
    <mergeCell ref="A2:E2"/>
    <mergeCell ref="A3:E3"/>
    <mergeCell ref="A4:E4"/>
    <mergeCell ref="A22:E22"/>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3" workbookViewId="0">
      <selection activeCell="A19" sqref="A19:E19"/>
    </sheetView>
  </sheetViews>
  <sheetFormatPr defaultColWidth="9" defaultRowHeight="13.5" x14ac:dyDescent="0.15"/>
  <cols>
    <col min="1" max="1" width="22" style="5" customWidth="1"/>
    <col min="2" max="2" width="11.75" style="5" customWidth="1"/>
    <col min="3" max="3" width="11.125" style="5" customWidth="1"/>
    <col min="4" max="4" width="38.25" style="5" customWidth="1"/>
    <col min="5" max="5" width="42.25" style="5" customWidth="1"/>
    <col min="6" max="6" width="9" style="5"/>
    <col min="7" max="7" width="17.25" style="5" bestFit="1" customWidth="1"/>
    <col min="8" max="16384" width="9" style="5"/>
  </cols>
  <sheetData>
    <row r="1" spans="1:7" ht="18" customHeight="1" x14ac:dyDescent="0.15">
      <c r="A1" s="3" t="s">
        <v>55</v>
      </c>
      <c r="B1" s="3"/>
      <c r="C1" s="3"/>
      <c r="D1" s="3"/>
      <c r="E1" s="4"/>
    </row>
    <row r="2" spans="1:7" ht="18" customHeight="1" x14ac:dyDescent="0.15">
      <c r="A2" s="43" t="s">
        <v>111</v>
      </c>
      <c r="B2" s="44"/>
      <c r="C2" s="44"/>
      <c r="D2" s="44"/>
      <c r="E2" s="44"/>
    </row>
    <row r="3" spans="1:7" ht="18" customHeight="1" x14ac:dyDescent="0.15">
      <c r="A3" s="45" t="s">
        <v>56</v>
      </c>
      <c r="B3" s="45"/>
      <c r="C3" s="45"/>
      <c r="D3" s="45"/>
      <c r="E3" s="45"/>
    </row>
    <row r="4" spans="1:7" ht="18" customHeight="1" x14ac:dyDescent="0.15">
      <c r="A4" s="44" t="s">
        <v>116</v>
      </c>
      <c r="B4" s="44"/>
      <c r="C4" s="44"/>
      <c r="D4" s="44"/>
      <c r="E4" s="44"/>
    </row>
    <row r="5" spans="1:7" ht="18" customHeight="1" x14ac:dyDescent="0.15">
      <c r="A5" s="13"/>
      <c r="B5" s="13"/>
      <c r="C5" s="13"/>
      <c r="D5" s="13"/>
      <c r="E5" s="18"/>
    </row>
    <row r="6" spans="1:7" ht="24.95" customHeight="1" x14ac:dyDescent="0.15">
      <c r="A6" s="14" t="s">
        <v>29</v>
      </c>
      <c r="B6" s="14" t="s">
        <v>30</v>
      </c>
      <c r="C6" s="14" t="s">
        <v>15</v>
      </c>
      <c r="D6" s="14" t="s">
        <v>31</v>
      </c>
      <c r="E6" s="14" t="s">
        <v>32</v>
      </c>
    </row>
    <row r="7" spans="1:7" ht="24.95" customHeight="1" x14ac:dyDescent="0.15">
      <c r="A7" s="16" t="s">
        <v>57</v>
      </c>
      <c r="B7" s="11">
        <v>1</v>
      </c>
      <c r="C7" s="11" t="s">
        <v>20</v>
      </c>
      <c r="D7" s="29">
        <f>SUM(D8:D14)</f>
        <v>149802.67000000001</v>
      </c>
      <c r="E7" s="11"/>
      <c r="G7" s="35"/>
    </row>
    <row r="8" spans="1:7" ht="24.95" customHeight="1" x14ac:dyDescent="0.15">
      <c r="A8" s="16" t="s">
        <v>58</v>
      </c>
      <c r="B8" s="11">
        <v>2</v>
      </c>
      <c r="C8" s="11" t="s">
        <v>20</v>
      </c>
      <c r="D8" s="29">
        <v>3735.62</v>
      </c>
      <c r="E8" s="11"/>
      <c r="G8" s="35"/>
    </row>
    <row r="9" spans="1:7" ht="24.95" customHeight="1" x14ac:dyDescent="0.15">
      <c r="A9" s="16" t="s">
        <v>59</v>
      </c>
      <c r="B9" s="11">
        <v>3</v>
      </c>
      <c r="C9" s="11" t="s">
        <v>20</v>
      </c>
      <c r="D9" s="29">
        <v>716.42</v>
      </c>
      <c r="E9" s="11"/>
    </row>
    <row r="10" spans="1:7" ht="24.95" customHeight="1" x14ac:dyDescent="0.15">
      <c r="A10" s="16" t="s">
        <v>60</v>
      </c>
      <c r="B10" s="11">
        <v>4</v>
      </c>
      <c r="C10" s="11" t="s">
        <v>20</v>
      </c>
      <c r="D10" s="29">
        <v>1639.92</v>
      </c>
      <c r="E10" s="11"/>
      <c r="G10" s="35"/>
    </row>
    <row r="11" spans="1:7" ht="24.95" customHeight="1" x14ac:dyDescent="0.15">
      <c r="A11" s="16" t="s">
        <v>61</v>
      </c>
      <c r="B11" s="11">
        <v>5</v>
      </c>
      <c r="C11" s="11" t="s">
        <v>20</v>
      </c>
      <c r="D11" s="29" t="s">
        <v>119</v>
      </c>
      <c r="E11" s="11"/>
      <c r="G11" s="35"/>
    </row>
    <row r="12" spans="1:7" ht="24.95" customHeight="1" x14ac:dyDescent="0.15">
      <c r="A12" s="16" t="s">
        <v>62</v>
      </c>
      <c r="B12" s="11">
        <v>6</v>
      </c>
      <c r="C12" s="11" t="s">
        <v>20</v>
      </c>
      <c r="D12" s="29">
        <v>81611.070000000007</v>
      </c>
      <c r="E12" s="11"/>
      <c r="G12" s="35"/>
    </row>
    <row r="13" spans="1:7" ht="24.95" customHeight="1" x14ac:dyDescent="0.15">
      <c r="A13" s="16" t="s">
        <v>63</v>
      </c>
      <c r="B13" s="11">
        <v>7</v>
      </c>
      <c r="C13" s="11" t="s">
        <v>20</v>
      </c>
      <c r="D13" s="29">
        <v>26244.63</v>
      </c>
      <c r="E13" s="11"/>
      <c r="G13" s="35"/>
    </row>
    <row r="14" spans="1:7" ht="24.95" customHeight="1" x14ac:dyDescent="0.15">
      <c r="A14" s="16" t="s">
        <v>64</v>
      </c>
      <c r="B14" s="11">
        <v>8</v>
      </c>
      <c r="C14" s="11" t="s">
        <v>20</v>
      </c>
      <c r="D14" s="29">
        <v>35855.01</v>
      </c>
      <c r="E14" s="11"/>
      <c r="G14" s="35"/>
    </row>
    <row r="15" spans="1:7" ht="24.95" customHeight="1" x14ac:dyDescent="0.15">
      <c r="A15" s="16" t="s">
        <v>65</v>
      </c>
      <c r="B15" s="11">
        <v>9</v>
      </c>
      <c r="C15" s="11" t="s">
        <v>20</v>
      </c>
      <c r="D15" s="29">
        <f>SUM(D16:D17)</f>
        <v>34966.49</v>
      </c>
      <c r="E15" s="11"/>
      <c r="G15" s="35"/>
    </row>
    <row r="16" spans="1:7" ht="24.95" customHeight="1" x14ac:dyDescent="0.15">
      <c r="A16" s="16" t="s">
        <v>66</v>
      </c>
      <c r="B16" s="11">
        <v>10</v>
      </c>
      <c r="C16" s="11" t="s">
        <v>20</v>
      </c>
      <c r="D16" s="29">
        <v>34481.9</v>
      </c>
      <c r="E16" s="11"/>
      <c r="G16" s="35"/>
    </row>
    <row r="17" spans="1:7" ht="24.95" customHeight="1" x14ac:dyDescent="0.15">
      <c r="A17" s="16" t="s">
        <v>67</v>
      </c>
      <c r="B17" s="11">
        <v>11</v>
      </c>
      <c r="C17" s="11" t="s">
        <v>20</v>
      </c>
      <c r="D17" s="29">
        <v>484.59</v>
      </c>
      <c r="E17" s="11"/>
    </row>
    <row r="18" spans="1:7" ht="24.95" customHeight="1" x14ac:dyDescent="0.15">
      <c r="A18" s="16" t="s">
        <v>68</v>
      </c>
      <c r="B18" s="11">
        <v>12</v>
      </c>
      <c r="C18" s="11" t="s">
        <v>20</v>
      </c>
      <c r="D18" s="29">
        <f>D7+D15</f>
        <v>184769.16</v>
      </c>
      <c r="E18" s="11" t="s">
        <v>69</v>
      </c>
      <c r="G18" s="35"/>
    </row>
    <row r="19" spans="1:7" ht="22.5" customHeight="1" x14ac:dyDescent="0.15">
      <c r="A19" s="58" t="s">
        <v>70</v>
      </c>
      <c r="B19" s="58"/>
      <c r="C19" s="58"/>
      <c r="D19" s="58"/>
      <c r="E19" s="58"/>
    </row>
    <row r="20" spans="1:7" x14ac:dyDescent="0.15">
      <c r="A20" s="4"/>
    </row>
  </sheetData>
  <mergeCells count="4">
    <mergeCell ref="A2:E2"/>
    <mergeCell ref="A3:E3"/>
    <mergeCell ref="A4:E4"/>
    <mergeCell ref="A19:E1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D16" sqref="D16"/>
    </sheetView>
  </sheetViews>
  <sheetFormatPr defaultColWidth="9" defaultRowHeight="13.5" x14ac:dyDescent="0.15"/>
  <cols>
    <col min="1" max="1" width="29.25" style="5" customWidth="1"/>
    <col min="2" max="3" width="10.875" style="5" customWidth="1"/>
    <col min="4" max="4" width="36.375" style="5" customWidth="1"/>
    <col min="5" max="5" width="35.5" style="5" customWidth="1"/>
    <col min="6" max="16384" width="9" style="5"/>
  </cols>
  <sheetData>
    <row r="1" spans="1:5" ht="18" customHeight="1" x14ac:dyDescent="0.15">
      <c r="A1" s="3" t="s">
        <v>71</v>
      </c>
      <c r="B1" s="3"/>
      <c r="C1" s="3"/>
      <c r="D1" s="3"/>
      <c r="E1" s="4"/>
    </row>
    <row r="2" spans="1:5" ht="18" customHeight="1" x14ac:dyDescent="0.15">
      <c r="A2" s="43" t="s">
        <v>111</v>
      </c>
      <c r="B2" s="44"/>
      <c r="C2" s="44"/>
      <c r="D2" s="44"/>
      <c r="E2" s="44"/>
    </row>
    <row r="3" spans="1:5" ht="18" customHeight="1" x14ac:dyDescent="0.15">
      <c r="A3" s="45" t="s">
        <v>72</v>
      </c>
      <c r="B3" s="45"/>
      <c r="C3" s="45"/>
      <c r="D3" s="45"/>
      <c r="E3" s="45"/>
    </row>
    <row r="4" spans="1:5" ht="18" customHeight="1" x14ac:dyDescent="0.15">
      <c r="A4" s="44" t="s">
        <v>117</v>
      </c>
      <c r="B4" s="44"/>
      <c r="C4" s="44"/>
      <c r="D4" s="44"/>
      <c r="E4" s="44"/>
    </row>
    <row r="5" spans="1:5" ht="9.75" customHeight="1" x14ac:dyDescent="0.15">
      <c r="A5" s="13"/>
      <c r="B5" s="13"/>
      <c r="C5" s="13"/>
      <c r="D5" s="13"/>
      <c r="E5" s="18"/>
    </row>
    <row r="6" spans="1:5" ht="39.75" customHeight="1" x14ac:dyDescent="0.15">
      <c r="A6" s="14" t="s">
        <v>29</v>
      </c>
      <c r="B6" s="14" t="s">
        <v>30</v>
      </c>
      <c r="C6" s="14" t="s">
        <v>15</v>
      </c>
      <c r="D6" s="14" t="s">
        <v>31</v>
      </c>
      <c r="E6" s="19" t="s">
        <v>32</v>
      </c>
    </row>
    <row r="7" spans="1:5" ht="30" customHeight="1" x14ac:dyDescent="0.15">
      <c r="A7" s="16" t="s">
        <v>73</v>
      </c>
      <c r="B7" s="11">
        <v>1</v>
      </c>
      <c r="C7" s="11" t="s">
        <v>20</v>
      </c>
      <c r="D7" s="30">
        <f>SUM(D8:D11)</f>
        <v>70099.490000000005</v>
      </c>
      <c r="E7" s="11"/>
    </row>
    <row r="8" spans="1:5" ht="30" customHeight="1" x14ac:dyDescent="0.15">
      <c r="A8" s="20" t="s">
        <v>74</v>
      </c>
      <c r="B8" s="11">
        <f t="shared" ref="B8:B15" si="0">B7+1</f>
        <v>2</v>
      </c>
      <c r="C8" s="11" t="s">
        <v>20</v>
      </c>
      <c r="D8" s="30">
        <v>60990.02</v>
      </c>
      <c r="E8" s="11"/>
    </row>
    <row r="9" spans="1:5" ht="30" customHeight="1" x14ac:dyDescent="0.15">
      <c r="A9" s="20" t="s">
        <v>75</v>
      </c>
      <c r="B9" s="11">
        <f t="shared" si="0"/>
        <v>3</v>
      </c>
      <c r="C9" s="11" t="s">
        <v>20</v>
      </c>
      <c r="D9" s="30">
        <v>7410.49</v>
      </c>
      <c r="E9" s="11"/>
    </row>
    <row r="10" spans="1:5" ht="30" customHeight="1" x14ac:dyDescent="0.15">
      <c r="A10" s="20" t="s">
        <v>76</v>
      </c>
      <c r="B10" s="11">
        <v>4</v>
      </c>
      <c r="C10" s="11" t="s">
        <v>20</v>
      </c>
      <c r="D10" s="30">
        <v>523.35</v>
      </c>
      <c r="E10" s="11"/>
    </row>
    <row r="11" spans="1:5" ht="30" customHeight="1" x14ac:dyDescent="0.15">
      <c r="A11" s="20" t="s">
        <v>77</v>
      </c>
      <c r="B11" s="11">
        <v>5</v>
      </c>
      <c r="C11" s="11" t="s">
        <v>20</v>
      </c>
      <c r="D11" s="30">
        <v>1175.6300000000001</v>
      </c>
      <c r="E11" s="11"/>
    </row>
    <row r="12" spans="1:5" ht="30" customHeight="1" x14ac:dyDescent="0.15">
      <c r="A12" s="16" t="s">
        <v>78</v>
      </c>
      <c r="B12" s="11">
        <v>6</v>
      </c>
      <c r="C12" s="11" t="s">
        <v>20</v>
      </c>
      <c r="D12" s="30">
        <f>SUM(D13:D14)</f>
        <v>1960.79</v>
      </c>
      <c r="E12" s="11"/>
    </row>
    <row r="13" spans="1:5" ht="30" customHeight="1" x14ac:dyDescent="0.15">
      <c r="A13" s="15" t="s">
        <v>79</v>
      </c>
      <c r="B13" s="11">
        <v>7</v>
      </c>
      <c r="C13" s="11" t="s">
        <v>20</v>
      </c>
      <c r="D13" s="30">
        <v>1959.69</v>
      </c>
      <c r="E13" s="11"/>
    </row>
    <row r="14" spans="1:5" ht="30" customHeight="1" x14ac:dyDescent="0.15">
      <c r="A14" s="15" t="s">
        <v>80</v>
      </c>
      <c r="B14" s="11">
        <f t="shared" si="0"/>
        <v>8</v>
      </c>
      <c r="C14" s="11" t="s">
        <v>20</v>
      </c>
      <c r="D14" s="30">
        <v>1.1000000000000001</v>
      </c>
      <c r="E14" s="11"/>
    </row>
    <row r="15" spans="1:5" ht="30" customHeight="1" x14ac:dyDescent="0.15">
      <c r="A15" s="16" t="s">
        <v>68</v>
      </c>
      <c r="B15" s="11">
        <f t="shared" si="0"/>
        <v>9</v>
      </c>
      <c r="C15" s="11" t="s">
        <v>20</v>
      </c>
      <c r="D15" s="30">
        <f>D7+D12</f>
        <v>72060.28</v>
      </c>
      <c r="E15" s="11" t="s">
        <v>69</v>
      </c>
    </row>
    <row r="16" spans="1:5" ht="28.5" customHeight="1" x14ac:dyDescent="0.15">
      <c r="A16" s="4" t="s">
        <v>81</v>
      </c>
    </row>
    <row r="17" spans="1:1" x14ac:dyDescent="0.15">
      <c r="A17" s="4"/>
    </row>
    <row r="18" spans="1:1" x14ac:dyDescent="0.15">
      <c r="A18" s="4"/>
    </row>
  </sheetData>
  <mergeCells count="3">
    <mergeCell ref="A2:E2"/>
    <mergeCell ref="A3:E3"/>
    <mergeCell ref="A4:E4"/>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D14" sqref="D14"/>
    </sheetView>
  </sheetViews>
  <sheetFormatPr defaultColWidth="9" defaultRowHeight="13.5" x14ac:dyDescent="0.15"/>
  <cols>
    <col min="1" max="1" width="29.625" style="5" customWidth="1"/>
    <col min="2" max="3" width="11.375" style="5" customWidth="1"/>
    <col min="4" max="4" width="39.5" style="5" customWidth="1"/>
    <col min="5" max="5" width="35.875" style="5" customWidth="1"/>
    <col min="6" max="16384" width="9" style="5"/>
  </cols>
  <sheetData>
    <row r="1" spans="1:5" ht="18" customHeight="1" x14ac:dyDescent="0.15">
      <c r="A1" s="3" t="s">
        <v>82</v>
      </c>
      <c r="B1" s="3"/>
      <c r="C1" s="3"/>
      <c r="D1" s="3"/>
      <c r="E1" s="4"/>
    </row>
    <row r="2" spans="1:5" ht="18" customHeight="1" x14ac:dyDescent="0.15">
      <c r="A2" s="43" t="s">
        <v>111</v>
      </c>
      <c r="B2" s="44"/>
      <c r="C2" s="44"/>
      <c r="D2" s="44"/>
      <c r="E2" s="44"/>
    </row>
    <row r="3" spans="1:5" ht="18" customHeight="1" x14ac:dyDescent="0.15">
      <c r="A3" s="45" t="s">
        <v>83</v>
      </c>
      <c r="B3" s="45"/>
      <c r="C3" s="45"/>
      <c r="D3" s="45"/>
      <c r="E3" s="45"/>
    </row>
    <row r="4" spans="1:5" ht="18" customHeight="1" x14ac:dyDescent="0.15">
      <c r="A4" s="44" t="s">
        <v>117</v>
      </c>
      <c r="B4" s="44"/>
      <c r="C4" s="44"/>
      <c r="D4" s="44"/>
      <c r="E4" s="44"/>
    </row>
    <row r="5" spans="1:5" ht="18" customHeight="1" x14ac:dyDescent="0.15">
      <c r="A5" s="13"/>
      <c r="B5" s="13"/>
      <c r="C5" s="13"/>
      <c r="D5" s="13"/>
      <c r="E5" s="18"/>
    </row>
    <row r="6" spans="1:5" ht="24.75" customHeight="1" x14ac:dyDescent="0.15">
      <c r="A6" s="14" t="s">
        <v>29</v>
      </c>
      <c r="B6" s="14" t="s">
        <v>30</v>
      </c>
      <c r="C6" s="14" t="s">
        <v>15</v>
      </c>
      <c r="D6" s="14" t="s">
        <v>31</v>
      </c>
      <c r="E6" s="19" t="s">
        <v>32</v>
      </c>
    </row>
    <row r="7" spans="1:5" ht="30" customHeight="1" x14ac:dyDescent="0.15">
      <c r="A7" s="16" t="s">
        <v>84</v>
      </c>
      <c r="B7" s="11">
        <v>1</v>
      </c>
      <c r="C7" s="11" t="s">
        <v>20</v>
      </c>
      <c r="D7" s="31">
        <f>SUM(D8:D13)</f>
        <v>173.02</v>
      </c>
      <c r="E7" s="11"/>
    </row>
    <row r="8" spans="1:5" ht="30" customHeight="1" x14ac:dyDescent="0.15">
      <c r="A8" s="21" t="s">
        <v>85</v>
      </c>
      <c r="B8" s="11">
        <f>B7+1</f>
        <v>2</v>
      </c>
      <c r="C8" s="11" t="s">
        <v>20</v>
      </c>
      <c r="D8" s="31" t="s">
        <v>120</v>
      </c>
      <c r="E8" s="11"/>
    </row>
    <row r="9" spans="1:5" ht="30" customHeight="1" x14ac:dyDescent="0.15">
      <c r="A9" s="21" t="s">
        <v>86</v>
      </c>
      <c r="B9" s="11">
        <f t="shared" ref="B9:B15" si="0">B8+1</f>
        <v>3</v>
      </c>
      <c r="C9" s="11" t="s">
        <v>20</v>
      </c>
      <c r="D9" s="31" t="s">
        <v>120</v>
      </c>
      <c r="E9" s="11"/>
    </row>
    <row r="10" spans="1:5" ht="30" customHeight="1" x14ac:dyDescent="0.15">
      <c r="A10" s="21" t="s">
        <v>87</v>
      </c>
      <c r="B10" s="11">
        <f t="shared" si="0"/>
        <v>4</v>
      </c>
      <c r="C10" s="11" t="s">
        <v>20</v>
      </c>
      <c r="D10" s="31">
        <v>46.93</v>
      </c>
      <c r="E10" s="11"/>
    </row>
    <row r="11" spans="1:5" ht="30" customHeight="1" x14ac:dyDescent="0.15">
      <c r="A11" s="21" t="s">
        <v>88</v>
      </c>
      <c r="B11" s="11">
        <f t="shared" si="0"/>
        <v>5</v>
      </c>
      <c r="C11" s="11" t="s">
        <v>20</v>
      </c>
      <c r="D11" s="31" t="s">
        <v>120</v>
      </c>
      <c r="E11" s="11"/>
    </row>
    <row r="12" spans="1:5" ht="30" customHeight="1" x14ac:dyDescent="0.15">
      <c r="A12" s="21" t="s">
        <v>89</v>
      </c>
      <c r="B12" s="11">
        <f t="shared" si="0"/>
        <v>6</v>
      </c>
      <c r="C12" s="11" t="s">
        <v>20</v>
      </c>
      <c r="D12" s="31">
        <v>126.09</v>
      </c>
      <c r="E12" s="11"/>
    </row>
    <row r="13" spans="1:5" ht="30" customHeight="1" x14ac:dyDescent="0.15">
      <c r="A13" s="21" t="s">
        <v>90</v>
      </c>
      <c r="B13" s="11">
        <f t="shared" si="0"/>
        <v>7</v>
      </c>
      <c r="C13" s="11" t="s">
        <v>20</v>
      </c>
      <c r="D13" s="31" t="s">
        <v>120</v>
      </c>
      <c r="E13" s="11"/>
    </row>
    <row r="14" spans="1:5" ht="30" customHeight="1" x14ac:dyDescent="0.15">
      <c r="A14" s="16" t="s">
        <v>91</v>
      </c>
      <c r="B14" s="11">
        <f t="shared" si="0"/>
        <v>8</v>
      </c>
      <c r="C14" s="11" t="s">
        <v>20</v>
      </c>
      <c r="D14" s="31">
        <v>987.07</v>
      </c>
      <c r="E14" s="11"/>
    </row>
    <row r="15" spans="1:5" ht="30" customHeight="1" x14ac:dyDescent="0.15">
      <c r="A15" s="16" t="s">
        <v>68</v>
      </c>
      <c r="B15" s="11">
        <f t="shared" si="0"/>
        <v>9</v>
      </c>
      <c r="C15" s="11" t="s">
        <v>20</v>
      </c>
      <c r="D15" s="31">
        <f>D14+D7</f>
        <v>1160.0900000000001</v>
      </c>
      <c r="E15" s="11" t="s">
        <v>69</v>
      </c>
    </row>
    <row r="16" spans="1:5" ht="21" customHeight="1" x14ac:dyDescent="0.15">
      <c r="A16" s="4" t="s">
        <v>54</v>
      </c>
    </row>
  </sheetData>
  <mergeCells count="3">
    <mergeCell ref="A2:E2"/>
    <mergeCell ref="A3:E3"/>
    <mergeCell ref="A4:E4"/>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情况介绍</vt:lpstr>
      <vt:lpstr>管道系统图</vt:lpstr>
      <vt:lpstr>系统说明</vt:lpstr>
      <vt:lpstr>表1</vt:lpstr>
      <vt:lpstr>表2</vt:lpstr>
      <vt:lpstr>表3</vt:lpstr>
      <vt:lpstr>表4</vt:lpstr>
      <vt:lpstr>表5</vt:lpstr>
      <vt:lpstr>表6</vt:lpstr>
      <vt:lpstr>表7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2020-05-27T06:10:25Z</dcterms:modified>
</cp:coreProperties>
</file>