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activeTab="4"/>
  </bookViews>
  <sheets>
    <sheet name="封面" sheetId="1" r:id="rId1"/>
    <sheet name="情况介绍" sheetId="10" r:id="rId2"/>
    <sheet name="管道系统图" sheetId="9" r:id="rId3"/>
    <sheet name="系统说明" sheetId="8" r:id="rId4"/>
    <sheet name="表1" sheetId="7" r:id="rId5"/>
    <sheet name="表2" sheetId="6" r:id="rId6"/>
    <sheet name="表3" sheetId="5" r:id="rId7"/>
    <sheet name="表4" sheetId="4" r:id="rId8"/>
    <sheet name="表5" sheetId="11" r:id="rId9"/>
    <sheet name="表6" sheetId="2" r:id="rId10"/>
    <sheet name="表7" sheetId="3" r:id="rId11"/>
  </sheets>
  <definedNames>
    <definedName name="_xlnm.Print_Area" localSheetId="2">管道系统图!$A$1:$E$36</definedName>
  </definedNames>
  <calcPr calcId="125725"/>
</workbook>
</file>

<file path=xl/calcChain.xml><?xml version="1.0" encoding="utf-8"?>
<calcChain xmlns="http://schemas.openxmlformats.org/spreadsheetml/2006/main">
  <c r="F9" i="2"/>
  <c r="F9" i="3"/>
  <c r="F10"/>
  <c r="F11"/>
  <c r="F12"/>
  <c r="F13"/>
  <c r="F14"/>
  <c r="F8"/>
  <c r="F10" i="2"/>
  <c r="F11"/>
  <c r="F12"/>
  <c r="F13"/>
  <c r="D7" i="4"/>
  <c r="D15" i="5"/>
  <c r="D15" i="6"/>
  <c r="F7" i="3" l="1"/>
  <c r="F15" s="1"/>
  <c r="F8" i="2"/>
  <c r="F14" s="1"/>
  <c r="E7" i="3"/>
  <c r="E15" s="1"/>
  <c r="D7"/>
  <c r="D15" s="1"/>
  <c r="E8" i="2"/>
  <c r="E14" s="1"/>
  <c r="D8"/>
  <c r="D14" s="1"/>
  <c r="D7" i="11"/>
  <c r="D16" s="1"/>
  <c r="D13" i="4"/>
  <c r="D16" s="1"/>
  <c r="D7" i="5"/>
  <c r="D18" s="1"/>
  <c r="D19" i="6"/>
  <c r="D14" l="1"/>
  <c r="D13"/>
  <c r="D11"/>
  <c r="D10"/>
  <c r="D8"/>
  <c r="A4" i="3"/>
  <c r="A2"/>
  <c r="A4" i="2"/>
  <c r="A2"/>
  <c r="A4" i="11"/>
  <c r="A2"/>
  <c r="A4" i="4"/>
  <c r="A2"/>
  <c r="A4" i="5"/>
  <c r="A2"/>
  <c r="A4" i="6"/>
  <c r="A2"/>
  <c r="A2" i="8"/>
  <c r="A2" i="9"/>
  <c r="A2" i="10"/>
  <c r="A8" i="1"/>
  <c r="A3"/>
  <c r="D12" i="6" l="1"/>
  <c r="D9"/>
  <c r="D7" s="1"/>
</calcChain>
</file>

<file path=xl/sharedStrings.xml><?xml version="1.0" encoding="utf-8"?>
<sst xmlns="http://schemas.openxmlformats.org/spreadsheetml/2006/main" count="221" uniqueCount="120">
  <si>
    <t>天然气管道运输成本相关信息表</t>
    <phoneticPr fontId="3" type="noConversion"/>
  </si>
  <si>
    <t>收到日期：    年  月  日</t>
    <phoneticPr fontId="3" type="noConversion"/>
  </si>
  <si>
    <t>企业基本情况介绍</t>
    <phoneticPr fontId="3" type="noConversion"/>
  </si>
  <si>
    <t>天然气管道系统图</t>
    <phoneticPr fontId="3" type="noConversion"/>
  </si>
  <si>
    <t>天然气管道系统说明</t>
    <phoneticPr fontId="3" type="noConversion"/>
  </si>
  <si>
    <t>成本相关信息表1</t>
    <phoneticPr fontId="3" type="noConversion"/>
  </si>
  <si>
    <t>企业生产经营基本情况表</t>
    <phoneticPr fontId="3" type="noConversion"/>
  </si>
  <si>
    <t>项 目</t>
    <phoneticPr fontId="3" type="noConversion"/>
  </si>
  <si>
    <t>单位</t>
    <phoneticPr fontId="3" type="noConversion"/>
  </si>
  <si>
    <t>行 次</t>
    <phoneticPr fontId="3" type="noConversion"/>
  </si>
  <si>
    <t>数 值</t>
    <phoneticPr fontId="3" type="noConversion"/>
  </si>
  <si>
    <t>备 注</t>
    <phoneticPr fontId="3" type="noConversion"/>
  </si>
  <si>
    <t>主营业务收入</t>
    <phoneticPr fontId="3" type="noConversion"/>
  </si>
  <si>
    <t>万元</t>
    <phoneticPr fontId="3" type="noConversion"/>
  </si>
  <si>
    <t>资产总额</t>
    <phoneticPr fontId="3" type="noConversion"/>
  </si>
  <si>
    <t>天然气管道总里程</t>
    <phoneticPr fontId="3" type="noConversion"/>
  </si>
  <si>
    <t>公里</t>
    <phoneticPr fontId="3" type="noConversion"/>
  </si>
  <si>
    <t>天然气管输商品量</t>
    <phoneticPr fontId="3" type="noConversion"/>
  </si>
  <si>
    <t>万方</t>
    <phoneticPr fontId="3" type="noConversion"/>
  </si>
  <si>
    <t>注：相关指标仅指与输气业务相关的指标值。</t>
    <phoneticPr fontId="3" type="noConversion"/>
  </si>
  <si>
    <t>成本相关信息表2</t>
    <phoneticPr fontId="3" type="noConversion"/>
  </si>
  <si>
    <t>成本和资产情况汇总表</t>
    <phoneticPr fontId="3" type="noConversion"/>
  </si>
  <si>
    <t>项目</t>
    <phoneticPr fontId="3" type="noConversion"/>
  </si>
  <si>
    <t>行次</t>
    <phoneticPr fontId="3" type="noConversion"/>
  </si>
  <si>
    <t>数值</t>
    <phoneticPr fontId="3" type="noConversion"/>
  </si>
  <si>
    <t>备注</t>
    <phoneticPr fontId="3" type="noConversion"/>
  </si>
  <si>
    <t>一、成本支出</t>
    <phoneticPr fontId="3" type="noConversion"/>
  </si>
  <si>
    <t xml:space="preserve">  （一）运行维护费</t>
    <phoneticPr fontId="3" type="noConversion"/>
  </si>
  <si>
    <t>参考表3</t>
    <phoneticPr fontId="3" type="noConversion"/>
  </si>
  <si>
    <t xml:space="preserve">  （二）折旧及摊销</t>
    <phoneticPr fontId="3" type="noConversion"/>
  </si>
  <si>
    <t xml:space="preserve">        1.折旧</t>
    <phoneticPr fontId="3" type="noConversion"/>
  </si>
  <si>
    <t>参考表4</t>
    <phoneticPr fontId="3" type="noConversion"/>
  </si>
  <si>
    <t xml:space="preserve">        2.摊销</t>
    <phoneticPr fontId="3" type="noConversion"/>
  </si>
  <si>
    <t>参考表5</t>
    <phoneticPr fontId="3" type="noConversion"/>
  </si>
  <si>
    <t>二、资产情况</t>
    <phoneticPr fontId="3" type="noConversion"/>
  </si>
  <si>
    <t xml:space="preserve">   （一）固定资产净值</t>
    <phoneticPr fontId="3" type="noConversion"/>
  </si>
  <si>
    <t>参考表6</t>
    <phoneticPr fontId="3" type="noConversion"/>
  </si>
  <si>
    <t xml:space="preserve">   （二）无形资产净值</t>
    <phoneticPr fontId="3" type="noConversion"/>
  </si>
  <si>
    <t>参考表7</t>
    <phoneticPr fontId="3" type="noConversion"/>
  </si>
  <si>
    <t>三、税费支出</t>
    <phoneticPr fontId="3" type="noConversion"/>
  </si>
  <si>
    <t xml:space="preserve">    （一）企业所得税</t>
    <phoneticPr fontId="3" type="noConversion"/>
  </si>
  <si>
    <t xml:space="preserve">            适用的所得税率</t>
    <phoneticPr fontId="3" type="noConversion"/>
  </si>
  <si>
    <t>%</t>
    <phoneticPr fontId="3" type="noConversion"/>
  </si>
  <si>
    <t xml:space="preserve">    （二）主营业务税金及附加</t>
    <phoneticPr fontId="3" type="noConversion"/>
  </si>
  <si>
    <t>四、其他业务收支净额</t>
    <phoneticPr fontId="3" type="noConversion"/>
  </si>
  <si>
    <t xml:space="preserve">   （一）其他业务收入</t>
    <phoneticPr fontId="3" type="noConversion"/>
  </si>
  <si>
    <t xml:space="preserve">   （二）其他业务支出</t>
    <phoneticPr fontId="3" type="noConversion"/>
  </si>
  <si>
    <t>注：保留小数点后2位有效数字。</t>
    <phoneticPr fontId="3" type="noConversion"/>
  </si>
  <si>
    <t>成本相关信息表3</t>
    <phoneticPr fontId="3" type="noConversion"/>
  </si>
  <si>
    <t>运行维护费明细表</t>
    <phoneticPr fontId="3" type="noConversion"/>
  </si>
  <si>
    <t>一、直接输气成本</t>
    <phoneticPr fontId="3" type="noConversion"/>
  </si>
  <si>
    <t xml:space="preserve">  1.材料费</t>
    <phoneticPr fontId="3" type="noConversion"/>
  </si>
  <si>
    <t xml:space="preserve">  2.燃料费</t>
    <phoneticPr fontId="3" type="noConversion"/>
  </si>
  <si>
    <t xml:space="preserve">  3.动力费</t>
    <phoneticPr fontId="3" type="noConversion"/>
  </si>
  <si>
    <t xml:space="preserve">  4.输气损耗费</t>
    <phoneticPr fontId="3" type="noConversion"/>
  </si>
  <si>
    <t xml:space="preserve">  5.职工薪酬</t>
    <phoneticPr fontId="3" type="noConversion"/>
  </si>
  <si>
    <r>
      <t xml:space="preserve">  6.</t>
    </r>
    <r>
      <rPr>
        <sz val="10"/>
        <rFont val="宋体"/>
        <family val="3"/>
        <charset val="134"/>
      </rPr>
      <t>修理费</t>
    </r>
    <phoneticPr fontId="3" type="noConversion"/>
  </si>
  <si>
    <r>
      <t xml:space="preserve">  7.</t>
    </r>
    <r>
      <rPr>
        <sz val="10"/>
        <rFont val="宋体"/>
        <family val="3"/>
        <charset val="134"/>
      </rPr>
      <t>其他费用</t>
    </r>
    <phoneticPr fontId="3" type="noConversion"/>
  </si>
  <si>
    <t>二、分摊的间接费用</t>
    <phoneticPr fontId="3" type="noConversion"/>
  </si>
  <si>
    <t xml:space="preserve">  管理费用</t>
    <phoneticPr fontId="3" type="noConversion"/>
  </si>
  <si>
    <t xml:space="preserve">  销售费用</t>
    <phoneticPr fontId="3" type="noConversion"/>
  </si>
  <si>
    <t>三、合计</t>
    <phoneticPr fontId="3" type="noConversion"/>
  </si>
  <si>
    <t>三=一+二</t>
    <phoneticPr fontId="3" type="noConversion"/>
  </si>
  <si>
    <t>注：1、以上费用均不含折旧、摊销，折旧、摊销在表4、表5中体现；2、保留小数点后2位有效数字。</t>
    <phoneticPr fontId="3" type="noConversion"/>
  </si>
  <si>
    <t>成本相关信息表4</t>
    <phoneticPr fontId="3" type="noConversion"/>
  </si>
  <si>
    <t>折旧费用表</t>
    <phoneticPr fontId="3" type="noConversion"/>
  </si>
  <si>
    <t>一、直接输气成本中折旧支出</t>
    <phoneticPr fontId="3" type="noConversion"/>
  </si>
  <si>
    <t xml:space="preserve">  1.输气管线</t>
    <phoneticPr fontId="3" type="noConversion"/>
  </si>
  <si>
    <t xml:space="preserve">  2.通用设备及设施</t>
    <phoneticPr fontId="3" type="noConversion"/>
  </si>
  <si>
    <t xml:space="preserve">  3.房屋、建筑物</t>
    <phoneticPr fontId="3" type="noConversion"/>
  </si>
  <si>
    <t xml:space="preserve">  4.其他</t>
    <phoneticPr fontId="3" type="noConversion"/>
  </si>
  <si>
    <t xml:space="preserve">  管理费用中折旧</t>
    <phoneticPr fontId="3" type="noConversion"/>
  </si>
  <si>
    <t xml:space="preserve">  销售费用中折旧</t>
    <phoneticPr fontId="3" type="noConversion"/>
  </si>
  <si>
    <t>注：1、保留小数点后2位有效数字。</t>
    <phoneticPr fontId="3" type="noConversion"/>
  </si>
  <si>
    <t>成本相关信息表5</t>
    <phoneticPr fontId="3" type="noConversion"/>
  </si>
  <si>
    <t>摊销费用表</t>
    <phoneticPr fontId="3" type="noConversion"/>
  </si>
  <si>
    <t>一、直接输气成本中摊销费用</t>
    <phoneticPr fontId="3" type="noConversion"/>
  </si>
  <si>
    <t xml:space="preserve">  1.专利权</t>
    <phoneticPr fontId="3" type="noConversion"/>
  </si>
  <si>
    <t xml:space="preserve">  2.非专利技术</t>
    <phoneticPr fontId="3" type="noConversion"/>
  </si>
  <si>
    <t xml:space="preserve">  3.计算机软件</t>
    <phoneticPr fontId="3" type="noConversion"/>
  </si>
  <si>
    <t xml:space="preserve">  4.经营特许权</t>
    <phoneticPr fontId="3" type="noConversion"/>
  </si>
  <si>
    <t xml:space="preserve">  5.土地使用权</t>
    <phoneticPr fontId="3" type="noConversion"/>
  </si>
  <si>
    <t xml:space="preserve">  6.其他</t>
    <phoneticPr fontId="3" type="noConversion"/>
  </si>
  <si>
    <t>成本相关信息表6</t>
    <phoneticPr fontId="3" type="noConversion"/>
  </si>
  <si>
    <t>固定资产净值表</t>
    <phoneticPr fontId="3" type="noConversion"/>
  </si>
  <si>
    <t>固定资产原值</t>
    <phoneticPr fontId="3" type="noConversion"/>
  </si>
  <si>
    <t>累计折旧</t>
    <phoneticPr fontId="3" type="noConversion"/>
  </si>
  <si>
    <t>固定资产净值</t>
    <phoneticPr fontId="3" type="noConversion"/>
  </si>
  <si>
    <t>一、直接输气业务固定资产</t>
    <phoneticPr fontId="3" type="noConversion"/>
  </si>
  <si>
    <t>一=1+2+3+4</t>
    <phoneticPr fontId="3" type="noConversion"/>
  </si>
  <si>
    <t>二、分摊给输气业务的共用固定资产</t>
    <phoneticPr fontId="3" type="noConversion"/>
  </si>
  <si>
    <t>注：1、通用设备及设施含动力、传导、通讯设备及设施等；2、保留小数点后2位有效数字；3、均为期末余额。</t>
    <phoneticPr fontId="3" type="noConversion"/>
  </si>
  <si>
    <t>成本相关信息表7</t>
    <phoneticPr fontId="3" type="noConversion"/>
  </si>
  <si>
    <t>无形资产净值表</t>
    <phoneticPr fontId="3" type="noConversion"/>
  </si>
  <si>
    <t>无形资产原值</t>
    <phoneticPr fontId="3" type="noConversion"/>
  </si>
  <si>
    <t>累计摊销</t>
    <phoneticPr fontId="3" type="noConversion"/>
  </si>
  <si>
    <t>无形资产净值</t>
    <phoneticPr fontId="3" type="noConversion"/>
  </si>
  <si>
    <t>一、直接输气业务无形资产</t>
    <phoneticPr fontId="3" type="noConversion"/>
  </si>
  <si>
    <t xml:space="preserve">  5.土地</t>
    <phoneticPr fontId="3" type="noConversion"/>
  </si>
  <si>
    <t>二、分摊给输气业务的共用无形资产</t>
    <phoneticPr fontId="3" type="noConversion"/>
  </si>
  <si>
    <t>合计</t>
    <phoneticPr fontId="3" type="noConversion"/>
  </si>
  <si>
    <t>注：1、保留小数点后2位有效数字。2、均为期末余额。</t>
    <phoneticPr fontId="3" type="noConversion"/>
  </si>
  <si>
    <t>联系人：张瑞</t>
    <phoneticPr fontId="3" type="noConversion"/>
  </si>
  <si>
    <t>报出日期：    年  月  日</t>
    <phoneticPr fontId="3" type="noConversion"/>
  </si>
  <si>
    <t>联系电话：0991-7561274</t>
  </si>
  <si>
    <t>邮政编码：100007</t>
    <phoneticPr fontId="3" type="noConversion"/>
  </si>
  <si>
    <t>二、共用固定资产分摊给输气业务的折旧支出</t>
    <phoneticPr fontId="3" type="noConversion"/>
  </si>
  <si>
    <t>三、分摊的间接费用中折旧支出</t>
    <phoneticPr fontId="3" type="noConversion"/>
  </si>
  <si>
    <t>四、合计</t>
    <phoneticPr fontId="3" type="noConversion"/>
  </si>
  <si>
    <t>四=一+二+三</t>
    <phoneticPr fontId="3" type="noConversion"/>
  </si>
  <si>
    <t>四=一+二+三</t>
    <phoneticPr fontId="3" type="noConversion"/>
  </si>
  <si>
    <t>二、共用无形资产分摊给输气业务的摊销支出</t>
    <phoneticPr fontId="3" type="noConversion"/>
  </si>
  <si>
    <t>三、分摊的间接费用中摊销费用</t>
    <phoneticPr fontId="3" type="noConversion"/>
  </si>
  <si>
    <t xml:space="preserve">    1、西气东输二线西段：管线起于霍尔果斯止于67#阀室，管道途经新疆维吾尔自治区、甘肃省，管道全长2434km。
    2、西气东输一线西段：管线起于轮南站止与1924#桩，管道途经新疆维吾尔自治区、甘肃省，管道全长2008.24km。
    3、轮库输气线：管线起于轮南站止于库尔勒，管道途经新疆维吾尔自治区，管道全长192.4km。
    4、鄯乌线：管线起于鄯善站止于乌鲁木齐石化站，管道途经新疆维吾尔自治区，管道全长301.63km。
    5、涩宁兰管线：管线双线建设，起于涩北止于兰州，途经青海省、甘肃省，管道全长1122.4km。</t>
    <phoneticPr fontId="1" type="noConversion"/>
  </si>
  <si>
    <t>中石油管道有限责任公司西部分公司</t>
    <phoneticPr fontId="3" type="noConversion"/>
  </si>
  <si>
    <t>企业法人代表：闵希华</t>
    <phoneticPr fontId="3" type="noConversion"/>
  </si>
  <si>
    <t>财务负责人：韩华</t>
    <phoneticPr fontId="3" type="noConversion"/>
  </si>
  <si>
    <t>企业地址：乌鲁木齐天津北路西五巷99号</t>
    <phoneticPr fontId="3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</si>
  <si>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-2018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>日</t>
    </r>
    <r>
      <rPr>
        <sz val="9"/>
        <rFont val="宋体"/>
        <family val="3"/>
        <charset val="134"/>
      </rPr>
      <t/>
    </r>
    <phoneticPr fontId="3" type="noConversion"/>
  </si>
  <si>
    <t xml:space="preserve">    中石油管道有限责任公司西部分公司2017年在新疆乌鲁木齐市注册成立，经营范围包括石油天然气管道工程的建设及相关技术咨询；货物与技术的进出口业务；技术推广服务；石油天然气管道储运、建设（限分公司经营）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</si>
</sst>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 * #,##0.00_ ;_ * \-#,##0.00_ ;_ * &quot;-&quot;??_ ;_ @_ "/>
    <numFmt numFmtId="177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28"/>
      <name val="黑体"/>
      <family val="3"/>
      <charset val="134"/>
    </font>
    <font>
      <sz val="18"/>
      <name val="黑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8"/>
      <name val="方正大黑简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1" applyFont="1" applyFill="1" applyBorder="1" applyAlignment="1">
      <alignment horizontal="center" vertical="center"/>
    </xf>
    <xf numFmtId="176" fontId="9" fillId="0" borderId="1" xfId="1" applyFont="1" applyBorder="1" applyAlignment="1">
      <alignment horizontal="center" vertical="center"/>
    </xf>
    <xf numFmtId="176" fontId="9" fillId="0" borderId="1" xfId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6" fontId="9" fillId="0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4</xdr:col>
      <xdr:colOff>1704976</xdr:colOff>
      <xdr:row>21</xdr:row>
      <xdr:rowOff>130989</xdr:rowOff>
    </xdr:to>
    <xdr:pic>
      <xdr:nvPicPr>
        <xdr:cNvPr id="3" name="图片 2" descr="气线示意图2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619250"/>
          <a:ext cx="5524500" cy="358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workbookViewId="0">
      <selection activeCell="A8" sqref="A8:I8"/>
    </sheetView>
  </sheetViews>
  <sheetFormatPr defaultRowHeight="13.5"/>
  <cols>
    <col min="1" max="1" width="2.75" customWidth="1"/>
    <col min="5" max="5" width="28.375" customWidth="1"/>
  </cols>
  <sheetData>
    <row r="2" spans="1:9">
      <c r="A2" s="33"/>
      <c r="B2" s="33"/>
    </row>
    <row r="3" spans="1:9" ht="25.5">
      <c r="A3" s="34" t="str">
        <f>表1!A2</f>
        <v>中石油管道有限责任公司西部分公司</v>
      </c>
      <c r="B3" s="34"/>
      <c r="C3" s="34"/>
      <c r="D3" s="34"/>
      <c r="E3" s="34"/>
      <c r="F3" s="34"/>
      <c r="G3" s="34"/>
      <c r="H3" s="34"/>
      <c r="I3" s="34"/>
    </row>
    <row r="4" spans="1:9" ht="14.25">
      <c r="A4" s="35"/>
      <c r="B4" s="35"/>
      <c r="C4" s="35"/>
      <c r="D4" s="35"/>
      <c r="E4" s="35"/>
      <c r="F4" s="35"/>
      <c r="G4" s="35"/>
      <c r="H4" s="35"/>
      <c r="I4" s="35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35.25">
      <c r="A6" s="36" t="s">
        <v>0</v>
      </c>
      <c r="B6" s="36"/>
      <c r="C6" s="36"/>
      <c r="D6" s="36"/>
      <c r="E6" s="36"/>
      <c r="F6" s="36"/>
      <c r="G6" s="36"/>
      <c r="H6" s="36"/>
      <c r="I6" s="36"/>
    </row>
    <row r="8" spans="1:9" ht="28.5" customHeight="1">
      <c r="A8" s="37" t="str">
        <f>表1!A4</f>
        <v>2018年1月1日-2018年12月31日</v>
      </c>
      <c r="B8" s="37"/>
      <c r="C8" s="37"/>
      <c r="D8" s="37"/>
      <c r="E8" s="37"/>
      <c r="F8" s="37"/>
      <c r="G8" s="37"/>
      <c r="H8" s="37"/>
      <c r="I8" s="37"/>
    </row>
    <row r="20" spans="2:9" s="2" customFormat="1" ht="18.75">
      <c r="B20" s="32" t="s">
        <v>103</v>
      </c>
      <c r="C20" s="32"/>
      <c r="D20" s="32"/>
      <c r="E20" s="32"/>
      <c r="F20" s="32" t="s">
        <v>1</v>
      </c>
      <c r="G20" s="32"/>
      <c r="H20" s="32"/>
      <c r="I20" s="32"/>
    </row>
    <row r="21" spans="2:9" s="2" customFormat="1" ht="18.75">
      <c r="B21" s="32" t="s">
        <v>115</v>
      </c>
      <c r="C21" s="32"/>
      <c r="D21" s="32"/>
      <c r="E21" s="32"/>
      <c r="F21" s="32" t="s">
        <v>116</v>
      </c>
      <c r="G21" s="32"/>
      <c r="H21" s="32"/>
      <c r="I21" s="32"/>
    </row>
    <row r="22" spans="2:9" s="2" customFormat="1" ht="18.75">
      <c r="B22" s="32" t="s">
        <v>117</v>
      </c>
      <c r="C22" s="32"/>
      <c r="D22" s="32"/>
      <c r="E22" s="32"/>
      <c r="F22" s="32" t="s">
        <v>105</v>
      </c>
      <c r="G22" s="32"/>
      <c r="H22" s="32"/>
      <c r="I22" s="32"/>
    </row>
    <row r="23" spans="2:9" s="2" customFormat="1" ht="18.75">
      <c r="B23" s="32" t="s">
        <v>102</v>
      </c>
      <c r="C23" s="32"/>
      <c r="D23" s="32"/>
      <c r="E23" s="32"/>
      <c r="F23" s="2" t="s">
        <v>104</v>
      </c>
    </row>
    <row r="24" spans="2:9" s="2" customFormat="1" ht="18.75"/>
    <row r="25" spans="2:9" s="2" customFormat="1" ht="18.75"/>
    <row r="26" spans="2:9" s="2" customFormat="1" ht="18.75"/>
  </sheetData>
  <mergeCells count="12">
    <mergeCell ref="B20:E20"/>
    <mergeCell ref="F20:I20"/>
    <mergeCell ref="A2:B2"/>
    <mergeCell ref="A3:I3"/>
    <mergeCell ref="A4:I4"/>
    <mergeCell ref="A6:I6"/>
    <mergeCell ref="A8:I8"/>
    <mergeCell ref="B21:E21"/>
    <mergeCell ref="F21:I21"/>
    <mergeCell ref="B22:E22"/>
    <mergeCell ref="F22:I22"/>
    <mergeCell ref="B23:E23"/>
  </mergeCells>
  <phoneticPr fontId="1" type="noConversion"/>
  <printOptions horizontalCentered="1"/>
  <pageMargins left="0.76" right="0.70866141732283472" top="0.74803149606299213" bottom="0.74803149606299213" header="0.31496062992125984" footer="0.31496062992125984"/>
  <pageSetup paperSize="9" scale="94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topLeftCell="A4" workbookViewId="0">
      <selection activeCell="E20" sqref="E20:E21"/>
    </sheetView>
  </sheetViews>
  <sheetFormatPr defaultRowHeight="13.5"/>
  <cols>
    <col min="1" max="1" width="30.5" style="5" customWidth="1"/>
    <col min="2" max="2" width="6" style="5" customWidth="1"/>
    <col min="3" max="3" width="8.625" style="5" customWidth="1"/>
    <col min="4" max="4" width="20.5" style="5" customWidth="1"/>
    <col min="5" max="5" width="18.875" style="5" customWidth="1"/>
    <col min="6" max="6" width="20.25" style="5" customWidth="1"/>
    <col min="7" max="7" width="22.25" style="5" customWidth="1"/>
    <col min="8" max="16384" width="9" style="5"/>
  </cols>
  <sheetData>
    <row r="1" spans="1:7" ht="18" customHeight="1">
      <c r="A1" s="3" t="s">
        <v>83</v>
      </c>
      <c r="B1" s="3"/>
      <c r="C1" s="3"/>
      <c r="D1" s="4"/>
    </row>
    <row r="2" spans="1:7" ht="18" customHeight="1">
      <c r="A2" s="38" t="str">
        <f>表1!A2</f>
        <v>中石油管道有限责任公司西部分公司</v>
      </c>
      <c r="B2" s="38"/>
      <c r="C2" s="38"/>
      <c r="D2" s="38"/>
      <c r="E2" s="38"/>
      <c r="F2" s="38"/>
      <c r="G2" s="38"/>
    </row>
    <row r="3" spans="1:7" ht="27" customHeight="1">
      <c r="A3" s="39" t="s">
        <v>84</v>
      </c>
      <c r="B3" s="39"/>
      <c r="C3" s="39"/>
      <c r="D3" s="39"/>
      <c r="E3" s="39"/>
      <c r="F3" s="39"/>
      <c r="G3" s="39"/>
    </row>
    <row r="4" spans="1:7" ht="18" customHeight="1">
      <c r="A4" s="38" t="str">
        <f>表1!A4</f>
        <v>2018年1月1日-2018年12月31日</v>
      </c>
      <c r="B4" s="38"/>
      <c r="C4" s="38"/>
      <c r="D4" s="38"/>
      <c r="E4" s="38"/>
      <c r="F4" s="38"/>
      <c r="G4" s="38"/>
    </row>
    <row r="5" spans="1:7" ht="18" customHeight="1">
      <c r="A5" s="13"/>
      <c r="B5" s="13"/>
      <c r="C5" s="13"/>
      <c r="D5" s="13"/>
    </row>
    <row r="6" spans="1:7" ht="30" customHeight="1">
      <c r="A6" s="44" t="s">
        <v>22</v>
      </c>
      <c r="B6" s="44" t="s">
        <v>23</v>
      </c>
      <c r="C6" s="44" t="s">
        <v>8</v>
      </c>
      <c r="D6" s="45" t="s">
        <v>85</v>
      </c>
      <c r="E6" s="45" t="s">
        <v>86</v>
      </c>
      <c r="F6" s="45" t="s">
        <v>87</v>
      </c>
      <c r="G6" s="44" t="s">
        <v>25</v>
      </c>
    </row>
    <row r="7" spans="1:7" s="22" customFormat="1" ht="30" customHeight="1">
      <c r="A7" s="44"/>
      <c r="B7" s="44"/>
      <c r="C7" s="44"/>
      <c r="D7" s="46"/>
      <c r="E7" s="46"/>
      <c r="F7" s="46"/>
      <c r="G7" s="44"/>
    </row>
    <row r="8" spans="1:7" ht="30" customHeight="1">
      <c r="A8" s="23" t="s">
        <v>88</v>
      </c>
      <c r="B8" s="11">
        <v>1</v>
      </c>
      <c r="C8" s="11" t="s">
        <v>13</v>
      </c>
      <c r="D8" s="27">
        <f>SUM(D9:D12)</f>
        <v>5606494.1907910006</v>
      </c>
      <c r="E8" s="27">
        <f t="shared" ref="E8:F8" si="0">SUM(E9:E12)</f>
        <v>1584060.1395345456</v>
      </c>
      <c r="F8" s="27">
        <f t="shared" si="0"/>
        <v>4022434.051256455</v>
      </c>
      <c r="G8" s="11" t="s">
        <v>89</v>
      </c>
    </row>
    <row r="9" spans="1:7" ht="30" customHeight="1">
      <c r="A9" s="24" t="s">
        <v>67</v>
      </c>
      <c r="B9" s="11">
        <v>2</v>
      </c>
      <c r="C9" s="11" t="s">
        <v>13</v>
      </c>
      <c r="D9" s="27">
        <v>3936133.6344400006</v>
      </c>
      <c r="E9" s="27">
        <v>822338.22882900003</v>
      </c>
      <c r="F9" s="27">
        <f t="shared" ref="F9:F13" si="1">D9-E9</f>
        <v>3113795.4056110005</v>
      </c>
      <c r="G9" s="30"/>
    </row>
    <row r="10" spans="1:7" ht="30" customHeight="1">
      <c r="A10" s="24" t="s">
        <v>68</v>
      </c>
      <c r="B10" s="11">
        <v>3</v>
      </c>
      <c r="C10" s="11" t="s">
        <v>13</v>
      </c>
      <c r="D10" s="27">
        <v>1363352.746936</v>
      </c>
      <c r="E10" s="27">
        <v>653765.91345990915</v>
      </c>
      <c r="F10" s="27">
        <f t="shared" si="1"/>
        <v>709586.8334760908</v>
      </c>
      <c r="G10" s="11"/>
    </row>
    <row r="11" spans="1:7" ht="30" customHeight="1">
      <c r="A11" s="24" t="s">
        <v>69</v>
      </c>
      <c r="B11" s="11">
        <v>4</v>
      </c>
      <c r="C11" s="11" t="s">
        <v>13</v>
      </c>
      <c r="D11" s="27">
        <v>173177.96446300001</v>
      </c>
      <c r="E11" s="27">
        <v>37414.801273545454</v>
      </c>
      <c r="F11" s="27">
        <f t="shared" si="1"/>
        <v>135763.16318945456</v>
      </c>
      <c r="G11" s="11"/>
    </row>
    <row r="12" spans="1:7" ht="30" customHeight="1">
      <c r="A12" s="24" t="s">
        <v>70</v>
      </c>
      <c r="B12" s="11">
        <v>5</v>
      </c>
      <c r="C12" s="11" t="s">
        <v>13</v>
      </c>
      <c r="D12" s="27">
        <v>133829.84495199998</v>
      </c>
      <c r="E12" s="27">
        <v>70541.195972090907</v>
      </c>
      <c r="F12" s="27">
        <f t="shared" si="1"/>
        <v>63288.648979909078</v>
      </c>
      <c r="G12" s="11"/>
    </row>
    <row r="13" spans="1:7" ht="30" customHeight="1">
      <c r="A13" s="23" t="s">
        <v>90</v>
      </c>
      <c r="B13" s="11">
        <v>6</v>
      </c>
      <c r="C13" s="11" t="s">
        <v>13</v>
      </c>
      <c r="D13" s="27">
        <v>185188.29314835768</v>
      </c>
      <c r="E13" s="27">
        <v>85444.266717329912</v>
      </c>
      <c r="F13" s="27">
        <f t="shared" si="1"/>
        <v>99744.026431027771</v>
      </c>
      <c r="G13" s="25"/>
    </row>
    <row r="14" spans="1:7" ht="30" customHeight="1">
      <c r="A14" s="25" t="s">
        <v>61</v>
      </c>
      <c r="B14" s="11">
        <v>7</v>
      </c>
      <c r="C14" s="11" t="s">
        <v>13</v>
      </c>
      <c r="D14" s="27">
        <f>D8+D13</f>
        <v>5791682.483939358</v>
      </c>
      <c r="E14" s="27">
        <f t="shared" ref="E14:F14" si="2">E8+E13</f>
        <v>1669504.4062518755</v>
      </c>
      <c r="F14" s="27">
        <f t="shared" si="2"/>
        <v>4122178.0776874828</v>
      </c>
      <c r="G14" s="11" t="s">
        <v>62</v>
      </c>
    </row>
    <row r="15" spans="1:7" s="4" customFormat="1" ht="16.5" customHeight="1">
      <c r="A15" s="49" t="s">
        <v>91</v>
      </c>
      <c r="B15" s="49"/>
      <c r="C15" s="49"/>
      <c r="D15" s="49"/>
      <c r="E15" s="49"/>
      <c r="F15" s="49"/>
      <c r="G15" s="49"/>
    </row>
    <row r="16" spans="1:7" s="4" customFormat="1" ht="17.25" customHeight="1">
      <c r="A16" s="50"/>
      <c r="B16" s="50"/>
      <c r="C16" s="50"/>
      <c r="D16" s="50"/>
      <c r="E16" s="50"/>
      <c r="F16" s="50"/>
      <c r="G16" s="50"/>
    </row>
  </sheetData>
  <mergeCells count="11">
    <mergeCell ref="A15:G16"/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19" sqref="E19"/>
    </sheetView>
  </sheetViews>
  <sheetFormatPr defaultRowHeight="13.5"/>
  <cols>
    <col min="1" max="1" width="28.5" style="5" customWidth="1"/>
    <col min="2" max="2" width="6.25" style="5" customWidth="1"/>
    <col min="3" max="3" width="9.625" style="5" customWidth="1"/>
    <col min="4" max="4" width="17" style="5" customWidth="1"/>
    <col min="5" max="5" width="19.5" style="5" customWidth="1"/>
    <col min="6" max="6" width="21.625" style="5" customWidth="1"/>
    <col min="7" max="7" width="22.375" style="12" customWidth="1"/>
    <col min="8" max="16384" width="9" style="5"/>
  </cols>
  <sheetData>
    <row r="1" spans="1:7" ht="18" customHeight="1">
      <c r="A1" s="3" t="s">
        <v>92</v>
      </c>
      <c r="B1" s="3"/>
      <c r="C1" s="3"/>
      <c r="D1" s="3"/>
    </row>
    <row r="2" spans="1:7" ht="18" customHeight="1">
      <c r="A2" s="38" t="str">
        <f>表1!A2</f>
        <v>中石油管道有限责任公司西部分公司</v>
      </c>
      <c r="B2" s="38"/>
      <c r="C2" s="38"/>
      <c r="D2" s="38"/>
      <c r="E2" s="38"/>
      <c r="F2" s="38"/>
      <c r="G2" s="38"/>
    </row>
    <row r="3" spans="1:7" ht="18" customHeight="1">
      <c r="A3" s="39" t="s">
        <v>93</v>
      </c>
      <c r="B3" s="39"/>
      <c r="C3" s="39"/>
      <c r="D3" s="39"/>
      <c r="E3" s="39"/>
      <c r="F3" s="39"/>
      <c r="G3" s="39"/>
    </row>
    <row r="4" spans="1:7" ht="18" customHeight="1">
      <c r="A4" s="38" t="str">
        <f>表1!A4</f>
        <v>2018年1月1日-2018年12月31日</v>
      </c>
      <c r="B4" s="38"/>
      <c r="C4" s="38"/>
      <c r="D4" s="38"/>
      <c r="E4" s="38"/>
      <c r="F4" s="38"/>
      <c r="G4" s="38"/>
    </row>
    <row r="5" spans="1:7" ht="18" customHeight="1">
      <c r="A5" s="13"/>
      <c r="B5" s="13"/>
      <c r="C5" s="13"/>
      <c r="D5" s="13"/>
      <c r="E5" s="18"/>
    </row>
    <row r="6" spans="1:7" ht="52.5" customHeight="1">
      <c r="A6" s="19" t="s">
        <v>22</v>
      </c>
      <c r="B6" s="19" t="s">
        <v>23</v>
      </c>
      <c r="C6" s="19" t="s">
        <v>8</v>
      </c>
      <c r="D6" s="14" t="s">
        <v>94</v>
      </c>
      <c r="E6" s="14" t="s">
        <v>95</v>
      </c>
      <c r="F6" s="14" t="s">
        <v>96</v>
      </c>
      <c r="G6" s="14" t="s">
        <v>25</v>
      </c>
    </row>
    <row r="7" spans="1:7" ht="27.95" customHeight="1">
      <c r="A7" s="23" t="s">
        <v>97</v>
      </c>
      <c r="B7" s="11">
        <v>1</v>
      </c>
      <c r="C7" s="11" t="s">
        <v>13</v>
      </c>
      <c r="D7" s="27">
        <f>SUM(D8:D13)</f>
        <v>78462.151547999994</v>
      </c>
      <c r="E7" s="27">
        <f t="shared" ref="E7:F7" si="0">SUM(E8:E13)</f>
        <v>13471.288711090911</v>
      </c>
      <c r="F7" s="27">
        <f t="shared" si="0"/>
        <v>64990.862836909095</v>
      </c>
      <c r="G7" s="11"/>
    </row>
    <row r="8" spans="1:7" ht="27.95" customHeight="1">
      <c r="A8" s="21" t="s">
        <v>77</v>
      </c>
      <c r="B8" s="11">
        <v>2</v>
      </c>
      <c r="C8" s="11" t="s">
        <v>13</v>
      </c>
      <c r="D8" s="27">
        <v>0</v>
      </c>
      <c r="E8" s="27">
        <v>0</v>
      </c>
      <c r="F8" s="27">
        <f>D8-E8</f>
        <v>0</v>
      </c>
      <c r="G8" s="11"/>
    </row>
    <row r="9" spans="1:7" ht="27.95" customHeight="1">
      <c r="A9" s="21" t="s">
        <v>78</v>
      </c>
      <c r="B9" s="11">
        <v>3</v>
      </c>
      <c r="C9" s="11" t="s">
        <v>13</v>
      </c>
      <c r="D9" s="27">
        <v>0</v>
      </c>
      <c r="E9" s="27">
        <v>0</v>
      </c>
      <c r="F9" s="27">
        <f t="shared" ref="F9:F14" si="1">D9-E9</f>
        <v>0</v>
      </c>
      <c r="G9" s="11"/>
    </row>
    <row r="10" spans="1:7" ht="27.95" customHeight="1">
      <c r="A10" s="21" t="s">
        <v>79</v>
      </c>
      <c r="B10" s="11">
        <v>4</v>
      </c>
      <c r="C10" s="11" t="s">
        <v>13</v>
      </c>
      <c r="D10" s="27">
        <v>304.28577300000001</v>
      </c>
      <c r="E10" s="27">
        <v>78.025987000000001</v>
      </c>
      <c r="F10" s="27">
        <f t="shared" si="1"/>
        <v>226.25978600000002</v>
      </c>
      <c r="G10" s="11"/>
    </row>
    <row r="11" spans="1:7" ht="27.95" customHeight="1">
      <c r="A11" s="21" t="s">
        <v>80</v>
      </c>
      <c r="B11" s="11">
        <v>5</v>
      </c>
      <c r="C11" s="11" t="s">
        <v>13</v>
      </c>
      <c r="D11" s="27">
        <v>0</v>
      </c>
      <c r="E11" s="27">
        <v>0</v>
      </c>
      <c r="F11" s="27">
        <f t="shared" si="1"/>
        <v>0</v>
      </c>
      <c r="G11" s="11"/>
    </row>
    <row r="12" spans="1:7" ht="27.95" customHeight="1">
      <c r="A12" s="21" t="s">
        <v>98</v>
      </c>
      <c r="B12" s="11">
        <v>6</v>
      </c>
      <c r="C12" s="11" t="s">
        <v>13</v>
      </c>
      <c r="D12" s="27">
        <v>78157.865774999998</v>
      </c>
      <c r="E12" s="27">
        <v>13393.26272409091</v>
      </c>
      <c r="F12" s="27">
        <f t="shared" si="1"/>
        <v>64764.603050909092</v>
      </c>
      <c r="G12" s="11"/>
    </row>
    <row r="13" spans="1:7" ht="27.95" customHeight="1">
      <c r="A13" s="21" t="s">
        <v>82</v>
      </c>
      <c r="B13" s="11">
        <v>7</v>
      </c>
      <c r="C13" s="11" t="s">
        <v>13</v>
      </c>
      <c r="D13" s="27">
        <v>0</v>
      </c>
      <c r="E13" s="27">
        <v>0</v>
      </c>
      <c r="F13" s="27">
        <f t="shared" si="1"/>
        <v>0</v>
      </c>
      <c r="G13" s="11"/>
    </row>
    <row r="14" spans="1:7" ht="27.95" customHeight="1">
      <c r="A14" s="23" t="s">
        <v>99</v>
      </c>
      <c r="B14" s="11">
        <v>8</v>
      </c>
      <c r="C14" s="11" t="s">
        <v>13</v>
      </c>
      <c r="D14" s="27">
        <v>20118.565492081605</v>
      </c>
      <c r="E14" s="27">
        <v>6633.0848679261599</v>
      </c>
      <c r="F14" s="27">
        <f t="shared" si="1"/>
        <v>13485.480624155445</v>
      </c>
      <c r="G14" s="25"/>
    </row>
    <row r="15" spans="1:7" ht="27.95" customHeight="1">
      <c r="A15" s="26" t="s">
        <v>100</v>
      </c>
      <c r="B15" s="11">
        <v>9</v>
      </c>
      <c r="C15" s="11" t="s">
        <v>13</v>
      </c>
      <c r="D15" s="27">
        <f>D7+D14</f>
        <v>98580.717040081596</v>
      </c>
      <c r="E15" s="27">
        <f t="shared" ref="E15:F15" si="2">E7+E14</f>
        <v>20104.373579017069</v>
      </c>
      <c r="F15" s="27">
        <f t="shared" si="2"/>
        <v>78476.343461064534</v>
      </c>
      <c r="G15" s="11" t="s">
        <v>62</v>
      </c>
    </row>
    <row r="16" spans="1:7" ht="19.5" customHeight="1">
      <c r="A16" s="4" t="s">
        <v>101</v>
      </c>
    </row>
  </sheetData>
  <mergeCells count="3">
    <mergeCell ref="A2:G2"/>
    <mergeCell ref="A3:G3"/>
    <mergeCell ref="A4:G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A8" sqref="A8:I8"/>
    </sheetView>
  </sheetViews>
  <sheetFormatPr defaultRowHeight="13.5"/>
  <cols>
    <col min="1" max="1" width="19.375" style="5" customWidth="1"/>
    <col min="2" max="2" width="14.25" style="5" customWidth="1"/>
    <col min="3" max="3" width="17.625" style="5" customWidth="1"/>
    <col min="4" max="4" width="23.5" style="4" customWidth="1"/>
    <col min="5" max="16384" width="9" style="5"/>
  </cols>
  <sheetData>
    <row r="1" spans="1:4" ht="32.25" customHeight="1">
      <c r="A1" s="3"/>
      <c r="B1" s="3"/>
      <c r="C1" s="3"/>
    </row>
    <row r="2" spans="1:4" ht="27.75" customHeight="1">
      <c r="A2" s="38" t="str">
        <f>表1!A2</f>
        <v>中石油管道有限责任公司西部分公司</v>
      </c>
      <c r="B2" s="38"/>
      <c r="C2" s="38"/>
      <c r="D2" s="38"/>
    </row>
    <row r="3" spans="1:4" ht="34.5" customHeight="1">
      <c r="A3" s="39" t="s">
        <v>2</v>
      </c>
      <c r="B3" s="39"/>
      <c r="C3" s="39"/>
      <c r="D3" s="39"/>
    </row>
    <row r="4" spans="1:4" ht="18" customHeight="1">
      <c r="A4" s="38"/>
      <c r="B4" s="38"/>
      <c r="C4" s="38"/>
      <c r="D4" s="38"/>
    </row>
    <row r="5" spans="1:4" ht="27.95" customHeight="1">
      <c r="A5" s="40" t="s">
        <v>119</v>
      </c>
      <c r="B5" s="40"/>
      <c r="C5" s="40"/>
      <c r="D5" s="40"/>
    </row>
    <row r="6" spans="1:4" ht="27.95" customHeight="1">
      <c r="A6" s="40"/>
      <c r="B6" s="40"/>
      <c r="C6" s="40"/>
      <c r="D6" s="40"/>
    </row>
    <row r="7" spans="1:4" ht="27.95" customHeight="1">
      <c r="A7" s="40"/>
      <c r="B7" s="40"/>
      <c r="C7" s="40"/>
      <c r="D7" s="40"/>
    </row>
    <row r="8" spans="1:4">
      <c r="A8" s="40"/>
      <c r="B8" s="40"/>
      <c r="C8" s="40"/>
      <c r="D8" s="40"/>
    </row>
    <row r="9" spans="1:4">
      <c r="A9" s="40"/>
      <c r="B9" s="40"/>
      <c r="C9" s="40"/>
      <c r="D9" s="40"/>
    </row>
    <row r="10" spans="1:4">
      <c r="A10" s="40"/>
      <c r="B10" s="40"/>
      <c r="C10" s="40"/>
      <c r="D10" s="40"/>
    </row>
    <row r="11" spans="1:4">
      <c r="A11" s="40"/>
      <c r="B11" s="40"/>
      <c r="C11" s="40"/>
      <c r="D11" s="40"/>
    </row>
    <row r="12" spans="1:4">
      <c r="A12" s="40"/>
      <c r="B12" s="40"/>
      <c r="C12" s="40"/>
      <c r="D12" s="40"/>
    </row>
    <row r="13" spans="1:4">
      <c r="A13" s="40"/>
      <c r="B13" s="40"/>
      <c r="C13" s="40"/>
      <c r="D13" s="40"/>
    </row>
    <row r="14" spans="1:4">
      <c r="A14" s="40"/>
      <c r="B14" s="40"/>
      <c r="C14" s="40"/>
      <c r="D14" s="40"/>
    </row>
    <row r="15" spans="1:4">
      <c r="A15" s="40"/>
      <c r="B15" s="40"/>
      <c r="C15" s="40"/>
      <c r="D15" s="40"/>
    </row>
    <row r="16" spans="1:4">
      <c r="A16" s="40"/>
      <c r="B16" s="40"/>
      <c r="C16" s="40"/>
      <c r="D16" s="40"/>
    </row>
    <row r="17" spans="1:4">
      <c r="A17" s="40"/>
      <c r="B17" s="40"/>
      <c r="C17" s="40"/>
      <c r="D17" s="40"/>
    </row>
    <row r="18" spans="1:4">
      <c r="A18" s="40"/>
      <c r="B18" s="40"/>
      <c r="C18" s="40"/>
      <c r="D18" s="40"/>
    </row>
    <row r="19" spans="1:4">
      <c r="A19" s="40"/>
      <c r="B19" s="40"/>
      <c r="C19" s="40"/>
      <c r="D19" s="40"/>
    </row>
    <row r="20" spans="1:4">
      <c r="A20" s="40"/>
      <c r="B20" s="40"/>
      <c r="C20" s="40"/>
      <c r="D20" s="40"/>
    </row>
    <row r="21" spans="1:4">
      <c r="A21" s="40"/>
      <c r="B21" s="40"/>
      <c r="C21" s="40"/>
      <c r="D21" s="40"/>
    </row>
    <row r="22" spans="1:4">
      <c r="A22" s="40"/>
      <c r="B22" s="40"/>
      <c r="C22" s="40"/>
      <c r="D22" s="40"/>
    </row>
    <row r="23" spans="1:4">
      <c r="A23" s="40"/>
      <c r="B23" s="40"/>
      <c r="C23" s="40"/>
      <c r="D23" s="40"/>
    </row>
    <row r="24" spans="1:4">
      <c r="A24" s="40"/>
      <c r="B24" s="40"/>
      <c r="C24" s="40"/>
      <c r="D24" s="40"/>
    </row>
    <row r="25" spans="1:4">
      <c r="A25" s="40"/>
      <c r="B25" s="40"/>
      <c r="C25" s="40"/>
      <c r="D25" s="40"/>
    </row>
    <row r="26" spans="1:4" ht="230.25" customHeight="1">
      <c r="A26" s="40"/>
      <c r="B26" s="40"/>
      <c r="C26" s="40"/>
      <c r="D26" s="40"/>
    </row>
  </sheetData>
  <mergeCells count="4">
    <mergeCell ref="A2:D2"/>
    <mergeCell ref="A3:D3"/>
    <mergeCell ref="A4:D4"/>
    <mergeCell ref="A5:D2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L14" sqref="L14"/>
    </sheetView>
  </sheetViews>
  <sheetFormatPr defaultRowHeight="13.5"/>
  <cols>
    <col min="1" max="1" width="8.25" style="5" customWidth="1"/>
    <col min="2" max="2" width="9.25" style="5" customWidth="1"/>
    <col min="3" max="3" width="10" style="5" customWidth="1"/>
    <col min="4" max="4" width="22.625" style="5" customWidth="1"/>
    <col min="5" max="5" width="22.75" style="4" customWidth="1"/>
    <col min="6" max="16384" width="9" style="5"/>
  </cols>
  <sheetData>
    <row r="1" spans="1:5" ht="35.25" customHeight="1">
      <c r="A1" s="3"/>
      <c r="B1" s="3"/>
      <c r="C1" s="3"/>
      <c r="D1" s="3"/>
    </row>
    <row r="2" spans="1:5" ht="35.25" customHeight="1">
      <c r="A2" s="38" t="str">
        <f>表1!A2</f>
        <v>中石油管道有限责任公司西部分公司</v>
      </c>
      <c r="B2" s="38"/>
      <c r="C2" s="38"/>
      <c r="D2" s="38"/>
      <c r="E2" s="38"/>
    </row>
    <row r="3" spans="1:5" ht="39" customHeight="1">
      <c r="A3" s="39" t="s">
        <v>3</v>
      </c>
      <c r="B3" s="39"/>
      <c r="C3" s="39"/>
      <c r="D3" s="39"/>
      <c r="E3" s="39"/>
    </row>
    <row r="4" spans="1:5" ht="18" customHeight="1">
      <c r="A4" s="38"/>
      <c r="B4" s="38"/>
      <c r="C4" s="38"/>
      <c r="D4" s="38"/>
      <c r="E4" s="38"/>
    </row>
    <row r="5" spans="1:5" ht="27.95" customHeight="1">
      <c r="A5" s="41"/>
      <c r="B5" s="41"/>
      <c r="C5" s="41"/>
      <c r="D5" s="41"/>
      <c r="E5" s="41"/>
    </row>
    <row r="6" spans="1:5" ht="27.95" customHeight="1">
      <c r="A6" s="41"/>
      <c r="B6" s="41"/>
      <c r="C6" s="41"/>
      <c r="D6" s="41"/>
      <c r="E6" s="41"/>
    </row>
    <row r="7" spans="1:5" ht="27.95" customHeight="1">
      <c r="A7" s="41"/>
      <c r="B7" s="41"/>
      <c r="C7" s="41"/>
      <c r="D7" s="41"/>
      <c r="E7" s="41"/>
    </row>
    <row r="8" spans="1:5">
      <c r="A8" s="41"/>
      <c r="B8" s="41"/>
      <c r="C8" s="41"/>
      <c r="D8" s="41"/>
      <c r="E8" s="41"/>
    </row>
    <row r="9" spans="1:5">
      <c r="A9" s="41"/>
      <c r="B9" s="41"/>
      <c r="C9" s="41"/>
      <c r="D9" s="41"/>
      <c r="E9" s="41"/>
    </row>
    <row r="10" spans="1:5">
      <c r="A10" s="41"/>
      <c r="B10" s="41"/>
      <c r="C10" s="41"/>
      <c r="D10" s="41"/>
      <c r="E10" s="41"/>
    </row>
    <row r="11" spans="1:5">
      <c r="A11" s="41"/>
      <c r="B11" s="41"/>
      <c r="C11" s="41"/>
      <c r="D11" s="41"/>
      <c r="E11" s="41"/>
    </row>
    <row r="12" spans="1:5">
      <c r="A12" s="41"/>
      <c r="B12" s="41"/>
      <c r="C12" s="41"/>
      <c r="D12" s="41"/>
      <c r="E12" s="41"/>
    </row>
    <row r="13" spans="1:5">
      <c r="A13" s="41"/>
      <c r="B13" s="41"/>
      <c r="C13" s="41"/>
      <c r="D13" s="41"/>
      <c r="E13" s="41"/>
    </row>
    <row r="14" spans="1:5">
      <c r="A14" s="41"/>
      <c r="B14" s="41"/>
      <c r="C14" s="41"/>
      <c r="D14" s="41"/>
      <c r="E14" s="41"/>
    </row>
    <row r="15" spans="1:5">
      <c r="A15" s="41"/>
      <c r="B15" s="41"/>
      <c r="C15" s="41"/>
      <c r="D15" s="41"/>
      <c r="E15" s="41"/>
    </row>
    <row r="16" spans="1:5">
      <c r="A16" s="41"/>
      <c r="B16" s="41"/>
      <c r="C16" s="41"/>
      <c r="D16" s="41"/>
      <c r="E16" s="41"/>
    </row>
    <row r="17" spans="1:5">
      <c r="A17" s="41"/>
      <c r="B17" s="41"/>
      <c r="C17" s="41"/>
      <c r="D17" s="41"/>
      <c r="E17" s="41"/>
    </row>
    <row r="18" spans="1:5">
      <c r="A18" s="41"/>
      <c r="B18" s="41"/>
      <c r="C18" s="41"/>
      <c r="D18" s="41"/>
      <c r="E18" s="41"/>
    </row>
    <row r="19" spans="1:5">
      <c r="A19" s="41"/>
      <c r="B19" s="41"/>
      <c r="C19" s="41"/>
      <c r="D19" s="41"/>
      <c r="E19" s="41"/>
    </row>
    <row r="20" spans="1:5">
      <c r="A20" s="41"/>
      <c r="B20" s="41"/>
      <c r="C20" s="41"/>
      <c r="D20" s="41"/>
      <c r="E20" s="41"/>
    </row>
    <row r="21" spans="1:5">
      <c r="A21" s="41"/>
      <c r="B21" s="41"/>
      <c r="C21" s="41"/>
      <c r="D21" s="41"/>
      <c r="E21" s="41"/>
    </row>
    <row r="22" spans="1:5">
      <c r="A22" s="41"/>
      <c r="B22" s="41"/>
      <c r="C22" s="41"/>
      <c r="D22" s="41"/>
      <c r="E22" s="41"/>
    </row>
    <row r="23" spans="1:5">
      <c r="A23" s="41"/>
      <c r="B23" s="41"/>
      <c r="C23" s="41"/>
      <c r="D23" s="41"/>
      <c r="E23" s="41"/>
    </row>
    <row r="24" spans="1:5">
      <c r="A24" s="41"/>
      <c r="B24" s="41"/>
      <c r="C24" s="41"/>
      <c r="D24" s="41"/>
      <c r="E24" s="41"/>
    </row>
    <row r="25" spans="1:5">
      <c r="A25" s="41"/>
      <c r="B25" s="41"/>
      <c r="C25" s="41"/>
      <c r="D25" s="41"/>
      <c r="E25" s="41"/>
    </row>
    <row r="26" spans="1:5">
      <c r="A26" s="41"/>
      <c r="B26" s="41"/>
      <c r="C26" s="41"/>
      <c r="D26" s="41"/>
      <c r="E26" s="41"/>
    </row>
    <row r="27" spans="1:5">
      <c r="A27" s="41"/>
      <c r="B27" s="41"/>
      <c r="C27" s="41"/>
      <c r="D27" s="41"/>
      <c r="E27" s="41"/>
    </row>
    <row r="28" spans="1:5">
      <c r="A28" s="41"/>
      <c r="B28" s="41"/>
      <c r="C28" s="41"/>
      <c r="D28" s="41"/>
      <c r="E28" s="41"/>
    </row>
    <row r="29" spans="1:5">
      <c r="A29" s="41"/>
      <c r="B29" s="41"/>
      <c r="C29" s="41"/>
      <c r="D29" s="41"/>
      <c r="E29" s="41"/>
    </row>
    <row r="30" spans="1:5">
      <c r="A30" s="41"/>
      <c r="B30" s="41"/>
      <c r="C30" s="41"/>
      <c r="D30" s="41"/>
      <c r="E30" s="41"/>
    </row>
    <row r="31" spans="1:5">
      <c r="A31" s="41"/>
      <c r="B31" s="41"/>
      <c r="C31" s="41"/>
      <c r="D31" s="41"/>
      <c r="E31" s="41"/>
    </row>
    <row r="32" spans="1:5">
      <c r="A32" s="41"/>
      <c r="B32" s="41"/>
      <c r="C32" s="41"/>
      <c r="D32" s="41"/>
      <c r="E32" s="41"/>
    </row>
    <row r="33" spans="1:5">
      <c r="A33" s="41"/>
      <c r="B33" s="41"/>
      <c r="C33" s="41"/>
      <c r="D33" s="41"/>
      <c r="E33" s="41"/>
    </row>
    <row r="34" spans="1:5">
      <c r="A34" s="41"/>
      <c r="B34" s="41"/>
      <c r="C34" s="41"/>
      <c r="D34" s="41"/>
      <c r="E34" s="41"/>
    </row>
    <row r="35" spans="1:5">
      <c r="A35" s="41"/>
      <c r="B35" s="41"/>
      <c r="C35" s="41"/>
      <c r="D35" s="41"/>
      <c r="E35" s="41"/>
    </row>
    <row r="36" spans="1:5">
      <c r="A36" s="41"/>
      <c r="B36" s="41"/>
      <c r="C36" s="41"/>
      <c r="D36" s="41"/>
      <c r="E36" s="41"/>
    </row>
  </sheetData>
  <mergeCells count="4">
    <mergeCell ref="A2:E2"/>
    <mergeCell ref="A3:E3"/>
    <mergeCell ref="A4:E4"/>
    <mergeCell ref="A5:E3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A6" sqref="A6:I32"/>
    </sheetView>
  </sheetViews>
  <sheetFormatPr defaultRowHeight="13.5"/>
  <cols>
    <col min="1" max="1" width="18.25" style="5" customWidth="1"/>
    <col min="2" max="2" width="25.375" style="5" customWidth="1"/>
    <col min="3" max="3" width="31.625" style="4" customWidth="1"/>
    <col min="4" max="16384" width="9" style="5"/>
  </cols>
  <sheetData>
    <row r="1" spans="1:3" ht="18" customHeight="1">
      <c r="A1" s="3"/>
      <c r="B1" s="3"/>
    </row>
    <row r="2" spans="1:3" ht="34.5" customHeight="1">
      <c r="A2" s="38" t="str">
        <f>表1!A2</f>
        <v>中石油管道有限责任公司西部分公司</v>
      </c>
      <c r="B2" s="38"/>
      <c r="C2" s="38"/>
    </row>
    <row r="3" spans="1:3" ht="38.25" customHeight="1">
      <c r="A3" s="39" t="s">
        <v>4</v>
      </c>
      <c r="B3" s="39"/>
      <c r="C3" s="39"/>
    </row>
    <row r="4" spans="1:3" ht="18" customHeight="1">
      <c r="A4" s="38"/>
      <c r="B4" s="38"/>
      <c r="C4" s="38"/>
    </row>
    <row r="5" spans="1:3" ht="27.95" customHeight="1"/>
    <row r="6" spans="1:3" ht="27.95" customHeight="1">
      <c r="A6" s="40" t="s">
        <v>113</v>
      </c>
      <c r="B6" s="40"/>
      <c r="C6" s="40"/>
    </row>
    <row r="7" spans="1:3" ht="27.95" customHeight="1">
      <c r="A7" s="40"/>
      <c r="B7" s="40"/>
      <c r="C7" s="40"/>
    </row>
    <row r="8" spans="1:3">
      <c r="A8" s="40"/>
      <c r="B8" s="40"/>
      <c r="C8" s="40"/>
    </row>
    <row r="9" spans="1:3">
      <c r="A9" s="40"/>
      <c r="B9" s="40"/>
      <c r="C9" s="40"/>
    </row>
    <row r="10" spans="1:3">
      <c r="A10" s="40"/>
      <c r="B10" s="40"/>
      <c r="C10" s="40"/>
    </row>
    <row r="11" spans="1:3">
      <c r="A11" s="40"/>
      <c r="B11" s="40"/>
      <c r="C11" s="40"/>
    </row>
    <row r="12" spans="1:3">
      <c r="A12" s="40"/>
      <c r="B12" s="40"/>
      <c r="C12" s="40"/>
    </row>
    <row r="13" spans="1:3">
      <c r="A13" s="40"/>
      <c r="B13" s="40"/>
      <c r="C13" s="40"/>
    </row>
    <row r="14" spans="1:3">
      <c r="A14" s="40"/>
      <c r="B14" s="40"/>
      <c r="C14" s="40"/>
    </row>
    <row r="15" spans="1:3">
      <c r="A15" s="40"/>
      <c r="B15" s="40"/>
      <c r="C15" s="40"/>
    </row>
    <row r="16" spans="1:3">
      <c r="A16" s="40"/>
      <c r="B16" s="40"/>
      <c r="C16" s="40"/>
    </row>
    <row r="17" spans="1:3">
      <c r="A17" s="40"/>
      <c r="B17" s="40"/>
      <c r="C17" s="40"/>
    </row>
    <row r="18" spans="1:3">
      <c r="A18" s="40"/>
      <c r="B18" s="40"/>
      <c r="C18" s="40"/>
    </row>
    <row r="19" spans="1:3">
      <c r="A19" s="40"/>
      <c r="B19" s="40"/>
      <c r="C19" s="40"/>
    </row>
    <row r="20" spans="1:3">
      <c r="A20" s="40"/>
      <c r="B20" s="40"/>
      <c r="C20" s="40"/>
    </row>
    <row r="21" spans="1:3">
      <c r="A21" s="40"/>
      <c r="B21" s="40"/>
      <c r="C21" s="40"/>
    </row>
    <row r="22" spans="1:3">
      <c r="A22" s="40"/>
      <c r="B22" s="40"/>
      <c r="C22" s="40"/>
    </row>
    <row r="23" spans="1:3">
      <c r="A23" s="40"/>
      <c r="B23" s="40"/>
      <c r="C23" s="40"/>
    </row>
    <row r="24" spans="1:3">
      <c r="A24" s="40"/>
      <c r="B24" s="40"/>
      <c r="C24" s="40"/>
    </row>
    <row r="25" spans="1:3">
      <c r="A25" s="40"/>
      <c r="B25" s="40"/>
      <c r="C25" s="40"/>
    </row>
    <row r="26" spans="1:3">
      <c r="A26" s="40"/>
      <c r="B26" s="40"/>
      <c r="C26" s="40"/>
    </row>
    <row r="27" spans="1:3">
      <c r="A27" s="40"/>
      <c r="B27" s="40"/>
      <c r="C27" s="40"/>
    </row>
    <row r="28" spans="1:3">
      <c r="A28" s="40"/>
      <c r="B28" s="40"/>
      <c r="C28" s="40"/>
    </row>
    <row r="29" spans="1:3">
      <c r="A29" s="40"/>
      <c r="B29" s="40"/>
      <c r="C29" s="40"/>
    </row>
    <row r="30" spans="1:3">
      <c r="A30" s="40"/>
      <c r="B30" s="40"/>
      <c r="C30" s="40"/>
    </row>
    <row r="31" spans="1:3">
      <c r="A31" s="40"/>
      <c r="B31" s="40"/>
      <c r="C31" s="40"/>
    </row>
    <row r="32" spans="1:3">
      <c r="A32" s="40"/>
      <c r="B32" s="40"/>
      <c r="C32" s="40"/>
    </row>
  </sheetData>
  <mergeCells count="4">
    <mergeCell ref="A2:C2"/>
    <mergeCell ref="A3:C3"/>
    <mergeCell ref="A4:C4"/>
    <mergeCell ref="A6:C3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E16" sqref="E16"/>
    </sheetView>
  </sheetViews>
  <sheetFormatPr defaultRowHeight="13.5"/>
  <cols>
    <col min="1" max="1" width="23.5" customWidth="1"/>
    <col min="2" max="2" width="17.875" customWidth="1"/>
    <col min="3" max="3" width="8.875" style="12" customWidth="1"/>
    <col min="4" max="4" width="25.125" style="12" customWidth="1"/>
    <col min="5" max="5" width="46.375" customWidth="1"/>
  </cols>
  <sheetData>
    <row r="1" spans="1:8" s="5" customFormat="1" ht="18" customHeight="1">
      <c r="A1" s="3" t="s">
        <v>5</v>
      </c>
      <c r="B1" s="3"/>
      <c r="C1" s="3"/>
      <c r="D1" s="3"/>
      <c r="E1" s="3"/>
      <c r="F1" s="3"/>
      <c r="G1" s="3"/>
      <c r="H1" s="4"/>
    </row>
    <row r="2" spans="1:8" s="5" customFormat="1" ht="18" customHeight="1">
      <c r="A2" s="43" t="s">
        <v>114</v>
      </c>
      <c r="B2" s="38"/>
      <c r="C2" s="38"/>
      <c r="D2" s="38"/>
      <c r="E2" s="38"/>
      <c r="F2" s="6"/>
      <c r="G2" s="6"/>
      <c r="H2" s="6"/>
    </row>
    <row r="3" spans="1:8" ht="36.75" customHeight="1">
      <c r="A3" s="39" t="s">
        <v>6</v>
      </c>
      <c r="B3" s="39"/>
      <c r="C3" s="39"/>
      <c r="D3" s="39"/>
      <c r="E3" s="39"/>
    </row>
    <row r="4" spans="1:8" s="5" customFormat="1" ht="28.5" customHeight="1">
      <c r="A4" s="38" t="s">
        <v>118</v>
      </c>
      <c r="B4" s="38"/>
      <c r="C4" s="38"/>
      <c r="D4" s="38"/>
      <c r="E4" s="38"/>
      <c r="F4" s="6"/>
      <c r="G4" s="6"/>
      <c r="H4" s="6"/>
    </row>
    <row r="5" spans="1:8">
      <c r="A5" s="7"/>
      <c r="B5" s="7"/>
      <c r="C5" s="8"/>
      <c r="D5" s="8"/>
      <c r="E5" s="9"/>
    </row>
    <row r="6" spans="1:8" ht="27.75" customHeight="1">
      <c r="A6" s="44" t="s">
        <v>7</v>
      </c>
      <c r="B6" s="45" t="s">
        <v>8</v>
      </c>
      <c r="C6" s="44" t="s">
        <v>9</v>
      </c>
      <c r="D6" s="44" t="s">
        <v>10</v>
      </c>
      <c r="E6" s="44" t="s">
        <v>11</v>
      </c>
    </row>
    <row r="7" spans="1:8" ht="26.25" customHeight="1">
      <c r="A7" s="44"/>
      <c r="B7" s="46"/>
      <c r="C7" s="44"/>
      <c r="D7" s="44"/>
      <c r="E7" s="44"/>
    </row>
    <row r="8" spans="1:8" ht="29.25" customHeight="1">
      <c r="A8" s="10" t="s">
        <v>12</v>
      </c>
      <c r="B8" s="11" t="s">
        <v>13</v>
      </c>
      <c r="C8" s="11">
        <v>1</v>
      </c>
      <c r="D8" s="27">
        <v>1713004.2438109999</v>
      </c>
      <c r="E8" s="10"/>
    </row>
    <row r="9" spans="1:8" ht="29.25" customHeight="1">
      <c r="A9" s="10" t="s">
        <v>14</v>
      </c>
      <c r="B9" s="11" t="s">
        <v>13</v>
      </c>
      <c r="C9" s="11">
        <v>2</v>
      </c>
      <c r="D9" s="27">
        <v>4479310.0780817</v>
      </c>
      <c r="E9" s="10"/>
    </row>
    <row r="10" spans="1:8" ht="29.25" customHeight="1">
      <c r="A10" s="10" t="s">
        <v>15</v>
      </c>
      <c r="B10" s="11" t="s">
        <v>16</v>
      </c>
      <c r="C10" s="11">
        <v>3</v>
      </c>
      <c r="D10" s="27">
        <v>7899.58</v>
      </c>
      <c r="E10" s="10"/>
    </row>
    <row r="11" spans="1:8" ht="29.25" customHeight="1">
      <c r="A11" s="10" t="s">
        <v>17</v>
      </c>
      <c r="B11" s="11" t="s">
        <v>18</v>
      </c>
      <c r="C11" s="11">
        <v>4</v>
      </c>
      <c r="D11" s="28">
        <v>4874039.1660000002</v>
      </c>
      <c r="E11" s="10"/>
    </row>
    <row r="12" spans="1:8" ht="27.75" customHeight="1">
      <c r="A12" s="42" t="s">
        <v>19</v>
      </c>
      <c r="B12" s="42"/>
      <c r="C12" s="42"/>
      <c r="D12" s="42"/>
      <c r="E12" s="42"/>
    </row>
  </sheetData>
  <mergeCells count="9">
    <mergeCell ref="A12:E12"/>
    <mergeCell ref="A2:E2"/>
    <mergeCell ref="A3:E3"/>
    <mergeCell ref="A4:E4"/>
    <mergeCell ref="A6:A7"/>
    <mergeCell ref="B6:B7"/>
    <mergeCell ref="C6:C7"/>
    <mergeCell ref="D6:D7"/>
    <mergeCell ref="E6:E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17" sqref="D17"/>
    </sheetView>
  </sheetViews>
  <sheetFormatPr defaultRowHeight="13.5"/>
  <cols>
    <col min="1" max="1" width="29" style="5" customWidth="1"/>
    <col min="2" max="2" width="9" style="5" customWidth="1"/>
    <col min="3" max="3" width="14.75" style="5" customWidth="1"/>
    <col min="4" max="4" width="38" style="5" customWidth="1"/>
    <col min="5" max="5" width="33.875" style="4" customWidth="1"/>
    <col min="6" max="16384" width="9" style="5"/>
  </cols>
  <sheetData>
    <row r="1" spans="1:5" ht="18" customHeight="1">
      <c r="A1" s="3" t="s">
        <v>20</v>
      </c>
      <c r="B1" s="3"/>
      <c r="C1" s="3"/>
      <c r="D1" s="3"/>
    </row>
    <row r="2" spans="1:5" ht="23.25" customHeight="1">
      <c r="A2" s="38" t="str">
        <f>表1!A2</f>
        <v>中石油管道有限责任公司西部分公司</v>
      </c>
      <c r="B2" s="38"/>
      <c r="C2" s="38"/>
      <c r="D2" s="38"/>
      <c r="E2" s="38"/>
    </row>
    <row r="3" spans="1:5" ht="29.25" customHeight="1">
      <c r="A3" s="47" t="s">
        <v>21</v>
      </c>
      <c r="B3" s="47"/>
      <c r="C3" s="47"/>
      <c r="D3" s="47"/>
      <c r="E3" s="47"/>
    </row>
    <row r="4" spans="1:5" ht="20.25" customHeight="1">
      <c r="A4" s="38" t="str">
        <f>表1!A4</f>
        <v>2018年1月1日-2018年12月31日</v>
      </c>
      <c r="B4" s="38"/>
      <c r="C4" s="38"/>
      <c r="D4" s="38"/>
      <c r="E4" s="38"/>
    </row>
    <row r="5" spans="1:5" ht="12.75" customHeight="1">
      <c r="A5" s="13"/>
      <c r="B5" s="13"/>
      <c r="C5" s="13"/>
      <c r="D5" s="13"/>
    </row>
    <row r="6" spans="1:5" ht="18.95" customHeight="1">
      <c r="A6" s="14" t="s">
        <v>22</v>
      </c>
      <c r="B6" s="14" t="s">
        <v>23</v>
      </c>
      <c r="C6" s="14" t="s">
        <v>8</v>
      </c>
      <c r="D6" s="14" t="s">
        <v>24</v>
      </c>
      <c r="E6" s="14" t="s">
        <v>25</v>
      </c>
    </row>
    <row r="7" spans="1:5" ht="18.95" customHeight="1">
      <c r="A7" s="15" t="s">
        <v>26</v>
      </c>
      <c r="B7" s="11">
        <v>1</v>
      </c>
      <c r="C7" s="11" t="s">
        <v>13</v>
      </c>
      <c r="D7" s="27">
        <f>D8+D9</f>
        <v>675170.54950894578</v>
      </c>
      <c r="E7" s="11"/>
    </row>
    <row r="8" spans="1:5" ht="18.95" customHeight="1">
      <c r="A8" s="16" t="s">
        <v>27</v>
      </c>
      <c r="B8" s="11">
        <v>2</v>
      </c>
      <c r="C8" s="11" t="s">
        <v>13</v>
      </c>
      <c r="D8" s="27">
        <f>表3!D18</f>
        <v>362555.63290158421</v>
      </c>
      <c r="E8" s="11" t="s">
        <v>28</v>
      </c>
    </row>
    <row r="9" spans="1:5" ht="18.95" customHeight="1">
      <c r="A9" s="16" t="s">
        <v>29</v>
      </c>
      <c r="B9" s="11">
        <v>3</v>
      </c>
      <c r="C9" s="11" t="s">
        <v>13</v>
      </c>
      <c r="D9" s="27">
        <f>D10+D11</f>
        <v>312614.91660736152</v>
      </c>
      <c r="E9" s="11"/>
    </row>
    <row r="10" spans="1:5" ht="18.95" customHeight="1">
      <c r="A10" s="16" t="s">
        <v>30</v>
      </c>
      <c r="B10" s="11">
        <v>4</v>
      </c>
      <c r="C10" s="11" t="s">
        <v>13</v>
      </c>
      <c r="D10" s="27">
        <f>表4!D16</f>
        <v>308390.02405950124</v>
      </c>
      <c r="E10" s="11" t="s">
        <v>31</v>
      </c>
    </row>
    <row r="11" spans="1:5" ht="18.95" customHeight="1">
      <c r="A11" s="16" t="s">
        <v>32</v>
      </c>
      <c r="B11" s="11">
        <v>5</v>
      </c>
      <c r="C11" s="11" t="s">
        <v>13</v>
      </c>
      <c r="D11" s="27">
        <f>表5!D16</f>
        <v>4224.8925478602769</v>
      </c>
      <c r="E11" s="11" t="s">
        <v>33</v>
      </c>
    </row>
    <row r="12" spans="1:5" ht="18.95" customHeight="1">
      <c r="A12" s="17" t="s">
        <v>34</v>
      </c>
      <c r="B12" s="11">
        <v>6</v>
      </c>
      <c r="C12" s="11" t="s">
        <v>13</v>
      </c>
      <c r="D12" s="27">
        <f>D13+D14</f>
        <v>4200654.421148547</v>
      </c>
      <c r="E12" s="11"/>
    </row>
    <row r="13" spans="1:5" ht="18.95" customHeight="1">
      <c r="A13" s="15" t="s">
        <v>35</v>
      </c>
      <c r="B13" s="11">
        <v>7</v>
      </c>
      <c r="C13" s="11" t="s">
        <v>13</v>
      </c>
      <c r="D13" s="27">
        <f>表6!F14</f>
        <v>4122178.0776874828</v>
      </c>
      <c r="E13" s="11" t="s">
        <v>36</v>
      </c>
    </row>
    <row r="14" spans="1:5" ht="18.95" customHeight="1">
      <c r="A14" s="16" t="s">
        <v>37</v>
      </c>
      <c r="B14" s="11">
        <v>8</v>
      </c>
      <c r="C14" s="11" t="s">
        <v>13</v>
      </c>
      <c r="D14" s="27">
        <f>表7!F15</f>
        <v>78476.343461064534</v>
      </c>
      <c r="E14" s="11" t="s">
        <v>38</v>
      </c>
    </row>
    <row r="15" spans="1:5" ht="18.95" customHeight="1">
      <c r="A15" s="16" t="s">
        <v>39</v>
      </c>
      <c r="B15" s="11">
        <v>9</v>
      </c>
      <c r="C15" s="11" t="s">
        <v>13</v>
      </c>
      <c r="D15" s="27">
        <f>D16+D18</f>
        <v>248766.70376648474</v>
      </c>
      <c r="E15" s="11"/>
    </row>
    <row r="16" spans="1:5" ht="18.95" customHeight="1">
      <c r="A16" s="16" t="s">
        <v>40</v>
      </c>
      <c r="B16" s="11">
        <v>10</v>
      </c>
      <c r="C16" s="11" t="s">
        <v>13</v>
      </c>
      <c r="D16" s="27">
        <v>236932.89157429931</v>
      </c>
      <c r="E16" s="11"/>
    </row>
    <row r="17" spans="1:5" ht="18.95" customHeight="1">
      <c r="A17" s="16" t="s">
        <v>41</v>
      </c>
      <c r="B17" s="11">
        <v>11</v>
      </c>
      <c r="C17" s="11" t="s">
        <v>42</v>
      </c>
      <c r="D17" s="31">
        <v>20</v>
      </c>
      <c r="E17" s="11"/>
    </row>
    <row r="18" spans="1:5" ht="18.95" customHeight="1">
      <c r="A18" s="16" t="s">
        <v>43</v>
      </c>
      <c r="B18" s="11">
        <v>12</v>
      </c>
      <c r="C18" s="11" t="s">
        <v>13</v>
      </c>
      <c r="D18" s="27">
        <v>11833.812192185427</v>
      </c>
      <c r="E18" s="11"/>
    </row>
    <row r="19" spans="1:5" ht="18.95" customHeight="1">
      <c r="A19" s="16" t="s">
        <v>44</v>
      </c>
      <c r="B19" s="11">
        <v>13</v>
      </c>
      <c r="C19" s="11" t="s">
        <v>13</v>
      </c>
      <c r="D19" s="31">
        <f>D20-D21</f>
        <v>-948.95637100000749</v>
      </c>
      <c r="E19" s="11"/>
    </row>
    <row r="20" spans="1:5" ht="18.95" customHeight="1">
      <c r="A20" s="16" t="s">
        <v>45</v>
      </c>
      <c r="B20" s="11">
        <v>14</v>
      </c>
      <c r="C20" s="11" t="s">
        <v>13</v>
      </c>
      <c r="D20" s="27">
        <v>47245.947746999998</v>
      </c>
      <c r="E20" s="25"/>
    </row>
    <row r="21" spans="1:5" ht="18.95" customHeight="1">
      <c r="A21" s="16" t="s">
        <v>46</v>
      </c>
      <c r="B21" s="11">
        <v>15</v>
      </c>
      <c r="C21" s="11" t="s">
        <v>13</v>
      </c>
      <c r="D21" s="27">
        <v>48194.904118000006</v>
      </c>
      <c r="E21" s="25"/>
    </row>
    <row r="22" spans="1:5" ht="23.25" customHeight="1">
      <c r="A22" s="48" t="s">
        <v>47</v>
      </c>
      <c r="B22" s="48"/>
      <c r="C22" s="48"/>
      <c r="D22" s="48"/>
      <c r="E22" s="48"/>
    </row>
    <row r="23" spans="1:5" ht="27.95" customHeight="1"/>
    <row r="24" spans="1:5" ht="27.95" customHeight="1"/>
    <row r="25" spans="1:5" ht="27.95" customHeight="1"/>
  </sheetData>
  <mergeCells count="4">
    <mergeCell ref="A2:E2"/>
    <mergeCell ref="A3:E3"/>
    <mergeCell ref="A4:E4"/>
    <mergeCell ref="A22:E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26" sqref="E26"/>
    </sheetView>
  </sheetViews>
  <sheetFormatPr defaultRowHeight="13.5"/>
  <cols>
    <col min="1" max="1" width="22" style="5" customWidth="1"/>
    <col min="2" max="2" width="11.75" style="5" customWidth="1"/>
    <col min="3" max="3" width="11.125" style="5" customWidth="1"/>
    <col min="4" max="4" width="38.25" style="5" customWidth="1"/>
    <col min="5" max="5" width="42.25" style="5" customWidth="1"/>
    <col min="6" max="16384" width="9" style="5"/>
  </cols>
  <sheetData>
    <row r="1" spans="1:5" ht="18" customHeight="1">
      <c r="A1" s="3" t="s">
        <v>48</v>
      </c>
      <c r="B1" s="3"/>
      <c r="C1" s="3"/>
      <c r="D1" s="3"/>
      <c r="E1" s="4"/>
    </row>
    <row r="2" spans="1:5" ht="18" customHeight="1">
      <c r="A2" s="38" t="str">
        <f>表1!A2</f>
        <v>中石油管道有限责任公司西部分公司</v>
      </c>
      <c r="B2" s="38"/>
      <c r="C2" s="38"/>
      <c r="D2" s="38"/>
      <c r="E2" s="38"/>
    </row>
    <row r="3" spans="1:5" ht="18" customHeight="1">
      <c r="A3" s="39" t="s">
        <v>49</v>
      </c>
      <c r="B3" s="39"/>
      <c r="C3" s="39"/>
      <c r="D3" s="39"/>
      <c r="E3" s="39"/>
    </row>
    <row r="4" spans="1:5" ht="18" customHeight="1">
      <c r="A4" s="38" t="str">
        <f>表1!A4</f>
        <v>2018年1月1日-2018年12月31日</v>
      </c>
      <c r="B4" s="38"/>
      <c r="C4" s="38"/>
      <c r="D4" s="38"/>
      <c r="E4" s="38"/>
    </row>
    <row r="5" spans="1:5" ht="18" customHeight="1">
      <c r="A5" s="13"/>
      <c r="B5" s="13"/>
      <c r="C5" s="13"/>
      <c r="D5" s="13"/>
      <c r="E5" s="18"/>
    </row>
    <row r="6" spans="1:5" ht="24.95" customHeight="1">
      <c r="A6" s="14" t="s">
        <v>22</v>
      </c>
      <c r="B6" s="14" t="s">
        <v>23</v>
      </c>
      <c r="C6" s="14" t="s">
        <v>8</v>
      </c>
      <c r="D6" s="14" t="s">
        <v>24</v>
      </c>
      <c r="E6" s="14" t="s">
        <v>25</v>
      </c>
    </row>
    <row r="7" spans="1:5" ht="24.95" customHeight="1">
      <c r="A7" s="16" t="s">
        <v>50</v>
      </c>
      <c r="B7" s="11">
        <v>1</v>
      </c>
      <c r="C7" s="11" t="s">
        <v>13</v>
      </c>
      <c r="D7" s="27">
        <f>SUM(D8:D14)</f>
        <v>314406.53108400002</v>
      </c>
      <c r="E7" s="11"/>
    </row>
    <row r="8" spans="1:5" ht="24.95" customHeight="1">
      <c r="A8" s="16" t="s">
        <v>51</v>
      </c>
      <c r="B8" s="11">
        <v>2</v>
      </c>
      <c r="C8" s="11" t="s">
        <v>13</v>
      </c>
      <c r="D8" s="27">
        <v>-35.594446999999995</v>
      </c>
      <c r="E8" s="11"/>
    </row>
    <row r="9" spans="1:5" ht="24.95" customHeight="1">
      <c r="A9" s="16" t="s">
        <v>52</v>
      </c>
      <c r="B9" s="11">
        <v>3</v>
      </c>
      <c r="C9" s="11" t="s">
        <v>13</v>
      </c>
      <c r="D9" s="27">
        <v>118110.62049300001</v>
      </c>
      <c r="E9" s="11"/>
    </row>
    <row r="10" spans="1:5" ht="24.95" customHeight="1">
      <c r="A10" s="16" t="s">
        <v>53</v>
      </c>
      <c r="B10" s="11">
        <v>4</v>
      </c>
      <c r="C10" s="11" t="s">
        <v>13</v>
      </c>
      <c r="D10" s="27">
        <v>52072.005976</v>
      </c>
      <c r="E10" s="11"/>
    </row>
    <row r="11" spans="1:5" ht="24.95" customHeight="1">
      <c r="A11" s="16" t="s">
        <v>54</v>
      </c>
      <c r="B11" s="11">
        <v>5</v>
      </c>
      <c r="C11" s="11" t="s">
        <v>13</v>
      </c>
      <c r="D11" s="27">
        <v>2697.019554</v>
      </c>
      <c r="E11" s="11"/>
    </row>
    <row r="12" spans="1:5" ht="24.95" customHeight="1">
      <c r="A12" s="16" t="s">
        <v>55</v>
      </c>
      <c r="B12" s="11">
        <v>6</v>
      </c>
      <c r="C12" s="11" t="s">
        <v>13</v>
      </c>
      <c r="D12" s="27">
        <v>46060.365337999996</v>
      </c>
      <c r="E12" s="11"/>
    </row>
    <row r="13" spans="1:5" ht="24.95" customHeight="1">
      <c r="A13" s="16" t="s">
        <v>56</v>
      </c>
      <c r="B13" s="11">
        <v>7</v>
      </c>
      <c r="C13" s="11" t="s">
        <v>13</v>
      </c>
      <c r="D13" s="27">
        <v>68968.206307</v>
      </c>
      <c r="E13" s="11"/>
    </row>
    <row r="14" spans="1:5" ht="24.95" customHeight="1">
      <c r="A14" s="16" t="s">
        <v>57</v>
      </c>
      <c r="B14" s="11">
        <v>8</v>
      </c>
      <c r="C14" s="11" t="s">
        <v>13</v>
      </c>
      <c r="D14" s="27">
        <v>26533.907863</v>
      </c>
      <c r="E14" s="11"/>
    </row>
    <row r="15" spans="1:5" ht="24.95" customHeight="1">
      <c r="A15" s="16" t="s">
        <v>58</v>
      </c>
      <c r="B15" s="11">
        <v>9</v>
      </c>
      <c r="C15" s="11" t="s">
        <v>13</v>
      </c>
      <c r="D15" s="27">
        <f>D16+D17</f>
        <v>48149.101817584204</v>
      </c>
      <c r="E15" s="11"/>
    </row>
    <row r="16" spans="1:5" ht="24.95" customHeight="1">
      <c r="A16" s="16" t="s">
        <v>59</v>
      </c>
      <c r="B16" s="11">
        <v>10</v>
      </c>
      <c r="C16" s="11" t="s">
        <v>13</v>
      </c>
      <c r="D16" s="27">
        <v>48149.101817584204</v>
      </c>
      <c r="E16" s="25"/>
    </row>
    <row r="17" spans="1:5" ht="24.95" customHeight="1">
      <c r="A17" s="16" t="s">
        <v>60</v>
      </c>
      <c r="B17" s="11">
        <v>11</v>
      </c>
      <c r="C17" s="11" t="s">
        <v>13</v>
      </c>
      <c r="D17" s="27">
        <v>0</v>
      </c>
      <c r="E17" s="25"/>
    </row>
    <row r="18" spans="1:5" ht="24.95" customHeight="1">
      <c r="A18" s="16" t="s">
        <v>61</v>
      </c>
      <c r="B18" s="11">
        <v>12</v>
      </c>
      <c r="C18" s="11" t="s">
        <v>13</v>
      </c>
      <c r="D18" s="27">
        <f>D7+D15</f>
        <v>362555.63290158421</v>
      </c>
      <c r="E18" s="11" t="s">
        <v>62</v>
      </c>
    </row>
    <row r="19" spans="1:5" ht="22.5" customHeight="1">
      <c r="A19" s="48" t="s">
        <v>63</v>
      </c>
      <c r="B19" s="48"/>
      <c r="C19" s="48"/>
      <c r="D19" s="48"/>
      <c r="E19" s="48"/>
    </row>
    <row r="20" spans="1:5">
      <c r="A20" s="4"/>
    </row>
  </sheetData>
  <mergeCells count="4">
    <mergeCell ref="A2:E2"/>
    <mergeCell ref="A3:E3"/>
    <mergeCell ref="A4:E4"/>
    <mergeCell ref="A19:E1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7" sqref="D7"/>
    </sheetView>
  </sheetViews>
  <sheetFormatPr defaultRowHeight="13.5"/>
  <cols>
    <col min="1" max="1" width="36.625" style="5" bestFit="1" customWidth="1"/>
    <col min="2" max="3" width="10.875" style="5" customWidth="1"/>
    <col min="4" max="4" width="36.375" style="5" customWidth="1"/>
    <col min="5" max="5" width="35.5" style="5" customWidth="1"/>
    <col min="6" max="16384" width="9" style="5"/>
  </cols>
  <sheetData>
    <row r="1" spans="1:5" ht="18" customHeight="1">
      <c r="A1" s="3" t="s">
        <v>64</v>
      </c>
      <c r="B1" s="3"/>
      <c r="C1" s="3"/>
      <c r="D1" s="3"/>
      <c r="E1" s="4"/>
    </row>
    <row r="2" spans="1:5" ht="18" customHeight="1">
      <c r="A2" s="38" t="str">
        <f>表1!A2</f>
        <v>中石油管道有限责任公司西部分公司</v>
      </c>
      <c r="B2" s="38"/>
      <c r="C2" s="38"/>
      <c r="D2" s="38"/>
      <c r="E2" s="38"/>
    </row>
    <row r="3" spans="1:5" ht="18" customHeight="1">
      <c r="A3" s="39" t="s">
        <v>65</v>
      </c>
      <c r="B3" s="39"/>
      <c r="C3" s="39"/>
      <c r="D3" s="39"/>
      <c r="E3" s="39"/>
    </row>
    <row r="4" spans="1:5" ht="18" customHeight="1">
      <c r="A4" s="38" t="str">
        <f>表1!A4</f>
        <v>2018年1月1日-2018年12月31日</v>
      </c>
      <c r="B4" s="38"/>
      <c r="C4" s="38"/>
      <c r="D4" s="38"/>
      <c r="E4" s="38"/>
    </row>
    <row r="5" spans="1:5" ht="9.75" customHeight="1">
      <c r="A5" s="13"/>
      <c r="B5" s="13"/>
      <c r="C5" s="13"/>
      <c r="D5" s="13"/>
      <c r="E5" s="18"/>
    </row>
    <row r="6" spans="1:5" ht="39.75" customHeight="1">
      <c r="A6" s="14" t="s">
        <v>22</v>
      </c>
      <c r="B6" s="14" t="s">
        <v>23</v>
      </c>
      <c r="C6" s="14" t="s">
        <v>8</v>
      </c>
      <c r="D6" s="14" t="s">
        <v>24</v>
      </c>
      <c r="E6" s="19" t="s">
        <v>25</v>
      </c>
    </row>
    <row r="7" spans="1:5" ht="30" customHeight="1">
      <c r="A7" s="16" t="s">
        <v>66</v>
      </c>
      <c r="B7" s="11">
        <v>1</v>
      </c>
      <c r="C7" s="11" t="s">
        <v>13</v>
      </c>
      <c r="D7" s="29">
        <f>SUM(D8:D11)</f>
        <v>292434.03315954545</v>
      </c>
      <c r="E7" s="11"/>
    </row>
    <row r="8" spans="1:5" ht="30" customHeight="1">
      <c r="A8" s="20" t="s">
        <v>67</v>
      </c>
      <c r="B8" s="11">
        <v>2</v>
      </c>
      <c r="C8" s="11" t="s">
        <v>13</v>
      </c>
      <c r="D8" s="29">
        <v>147876.66990500002</v>
      </c>
      <c r="E8" s="11"/>
    </row>
    <row r="9" spans="1:5" ht="30" customHeight="1">
      <c r="A9" s="20" t="s">
        <v>68</v>
      </c>
      <c r="B9" s="11">
        <v>3</v>
      </c>
      <c r="C9" s="11" t="s">
        <v>13</v>
      </c>
      <c r="D9" s="29">
        <v>123267.64704290908</v>
      </c>
      <c r="E9" s="11"/>
    </row>
    <row r="10" spans="1:5" ht="30" customHeight="1">
      <c r="A10" s="20" t="s">
        <v>69</v>
      </c>
      <c r="B10" s="11">
        <v>4</v>
      </c>
      <c r="C10" s="11" t="s">
        <v>13</v>
      </c>
      <c r="D10" s="29">
        <v>7329.0084955454549</v>
      </c>
      <c r="E10" s="11"/>
    </row>
    <row r="11" spans="1:5" ht="30" customHeight="1">
      <c r="A11" s="20" t="s">
        <v>70</v>
      </c>
      <c r="B11" s="11">
        <v>5</v>
      </c>
      <c r="C11" s="11" t="s">
        <v>13</v>
      </c>
      <c r="D11" s="29">
        <v>13960.707716090908</v>
      </c>
      <c r="E11" s="11"/>
    </row>
    <row r="12" spans="1:5" ht="30" customHeight="1">
      <c r="A12" s="20" t="s">
        <v>106</v>
      </c>
      <c r="B12" s="11">
        <v>6</v>
      </c>
      <c r="C12" s="11" t="s">
        <v>13</v>
      </c>
      <c r="D12" s="29">
        <v>13706.484006000001</v>
      </c>
      <c r="E12" s="11"/>
    </row>
    <row r="13" spans="1:5" ht="30" customHeight="1">
      <c r="A13" s="16" t="s">
        <v>107</v>
      </c>
      <c r="B13" s="11">
        <v>7</v>
      </c>
      <c r="C13" s="11" t="s">
        <v>13</v>
      </c>
      <c r="D13" s="29">
        <f>SUM(D14:D15)</f>
        <v>2249.5068939558168</v>
      </c>
      <c r="E13" s="11"/>
    </row>
    <row r="14" spans="1:5" ht="30" customHeight="1">
      <c r="A14" s="15" t="s">
        <v>71</v>
      </c>
      <c r="B14" s="11">
        <v>8</v>
      </c>
      <c r="C14" s="11" t="s">
        <v>13</v>
      </c>
      <c r="D14" s="29">
        <v>2249.5068939558168</v>
      </c>
      <c r="E14" s="25"/>
    </row>
    <row r="15" spans="1:5" ht="30" customHeight="1">
      <c r="A15" s="15" t="s">
        <v>72</v>
      </c>
      <c r="B15" s="11">
        <v>9</v>
      </c>
      <c r="C15" s="11" t="s">
        <v>13</v>
      </c>
      <c r="D15" s="29">
        <v>0</v>
      </c>
      <c r="E15" s="25"/>
    </row>
    <row r="16" spans="1:5" ht="30" customHeight="1">
      <c r="A16" s="16" t="s">
        <v>108</v>
      </c>
      <c r="B16" s="11">
        <v>10</v>
      </c>
      <c r="C16" s="11" t="s">
        <v>13</v>
      </c>
      <c r="D16" s="29">
        <f>D7+D13+D12</f>
        <v>308390.02405950124</v>
      </c>
      <c r="E16" s="11" t="s">
        <v>110</v>
      </c>
    </row>
    <row r="17" spans="1:1" ht="28.5" customHeight="1">
      <c r="A17" s="4" t="s">
        <v>73</v>
      </c>
    </row>
    <row r="18" spans="1:1">
      <c r="A18" s="4"/>
    </row>
    <row r="19" spans="1:1">
      <c r="A19" s="4"/>
    </row>
  </sheetData>
  <mergeCells count="3">
    <mergeCell ref="A2:E2"/>
    <mergeCell ref="A3:E3"/>
    <mergeCell ref="A4:E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22" sqref="E22"/>
    </sheetView>
  </sheetViews>
  <sheetFormatPr defaultRowHeight="13.5"/>
  <cols>
    <col min="1" max="1" width="24.875" style="5" customWidth="1"/>
    <col min="2" max="3" width="11.375" style="5" customWidth="1"/>
    <col min="4" max="4" width="39.5" style="5" customWidth="1"/>
    <col min="5" max="5" width="35.875" style="5" customWidth="1"/>
    <col min="6" max="16384" width="9" style="5"/>
  </cols>
  <sheetData>
    <row r="1" spans="1:5" ht="18" customHeight="1">
      <c r="A1" s="3" t="s">
        <v>74</v>
      </c>
      <c r="B1" s="3"/>
      <c r="C1" s="3"/>
      <c r="D1" s="3"/>
      <c r="E1" s="4"/>
    </row>
    <row r="2" spans="1:5" ht="18" customHeight="1">
      <c r="A2" s="38" t="str">
        <f>表1!A2</f>
        <v>中石油管道有限责任公司西部分公司</v>
      </c>
      <c r="B2" s="38"/>
      <c r="C2" s="38"/>
      <c r="D2" s="38"/>
      <c r="E2" s="38"/>
    </row>
    <row r="3" spans="1:5" ht="18" customHeight="1">
      <c r="A3" s="39" t="s">
        <v>75</v>
      </c>
      <c r="B3" s="39"/>
      <c r="C3" s="39"/>
      <c r="D3" s="39"/>
      <c r="E3" s="39"/>
    </row>
    <row r="4" spans="1:5" ht="18" customHeight="1">
      <c r="A4" s="38" t="str">
        <f>表1!A4</f>
        <v>2018年1月1日-2018年12月31日</v>
      </c>
      <c r="B4" s="38"/>
      <c r="C4" s="38"/>
      <c r="D4" s="38"/>
      <c r="E4" s="38"/>
    </row>
    <row r="5" spans="1:5" ht="18" customHeight="1">
      <c r="A5" s="13"/>
      <c r="B5" s="13"/>
      <c r="C5" s="13"/>
      <c r="D5" s="13"/>
      <c r="E5" s="18"/>
    </row>
    <row r="6" spans="1:5" ht="24.75" customHeight="1">
      <c r="A6" s="14" t="s">
        <v>22</v>
      </c>
      <c r="B6" s="14" t="s">
        <v>23</v>
      </c>
      <c r="C6" s="14" t="s">
        <v>8</v>
      </c>
      <c r="D6" s="14" t="s">
        <v>24</v>
      </c>
      <c r="E6" s="19" t="s">
        <v>25</v>
      </c>
    </row>
    <row r="7" spans="1:5" ht="30" customHeight="1">
      <c r="A7" s="16" t="s">
        <v>76</v>
      </c>
      <c r="B7" s="11">
        <v>1</v>
      </c>
      <c r="C7" s="11" t="s">
        <v>13</v>
      </c>
      <c r="D7" s="29">
        <f>SUM(D8:D13)</f>
        <v>2603.5715830909089</v>
      </c>
      <c r="E7" s="11"/>
    </row>
    <row r="8" spans="1:5" ht="30" customHeight="1">
      <c r="A8" s="21" t="s">
        <v>77</v>
      </c>
      <c r="B8" s="11">
        <v>2</v>
      </c>
      <c r="C8" s="11" t="s">
        <v>13</v>
      </c>
      <c r="D8" s="29">
        <v>0</v>
      </c>
      <c r="E8" s="11"/>
    </row>
    <row r="9" spans="1:5" ht="30" customHeight="1">
      <c r="A9" s="21" t="s">
        <v>78</v>
      </c>
      <c r="B9" s="11">
        <v>3</v>
      </c>
      <c r="C9" s="11" t="s">
        <v>13</v>
      </c>
      <c r="D9" s="29">
        <v>0</v>
      </c>
      <c r="E9" s="11"/>
    </row>
    <row r="10" spans="1:5" ht="30" customHeight="1">
      <c r="A10" s="21" t="s">
        <v>79</v>
      </c>
      <c r="B10" s="11">
        <v>4</v>
      </c>
      <c r="C10" s="11" t="s">
        <v>13</v>
      </c>
      <c r="D10" s="29">
        <v>66.546785999999997</v>
      </c>
      <c r="E10" s="11"/>
    </row>
    <row r="11" spans="1:5" ht="30" customHeight="1">
      <c r="A11" s="21" t="s">
        <v>80</v>
      </c>
      <c r="B11" s="11">
        <v>5</v>
      </c>
      <c r="C11" s="11" t="s">
        <v>13</v>
      </c>
      <c r="D11" s="29">
        <v>0</v>
      </c>
      <c r="E11" s="11"/>
    </row>
    <row r="12" spans="1:5" ht="30" customHeight="1">
      <c r="A12" s="21" t="s">
        <v>81</v>
      </c>
      <c r="B12" s="11">
        <v>6</v>
      </c>
      <c r="C12" s="11" t="s">
        <v>13</v>
      </c>
      <c r="D12" s="29">
        <v>2537.024797090909</v>
      </c>
      <c r="E12" s="11"/>
    </row>
    <row r="13" spans="1:5" ht="30" customHeight="1">
      <c r="A13" s="21" t="s">
        <v>82</v>
      </c>
      <c r="B13" s="11">
        <v>7</v>
      </c>
      <c r="C13" s="11" t="s">
        <v>13</v>
      </c>
      <c r="D13" s="29">
        <v>0</v>
      </c>
      <c r="E13" s="11"/>
    </row>
    <row r="14" spans="1:5" ht="30" customHeight="1">
      <c r="A14" s="21" t="s">
        <v>111</v>
      </c>
      <c r="B14" s="11">
        <v>8</v>
      </c>
      <c r="C14" s="11" t="s">
        <v>13</v>
      </c>
      <c r="D14" s="29">
        <v>701.6</v>
      </c>
      <c r="E14" s="11"/>
    </row>
    <row r="15" spans="1:5" ht="30" customHeight="1">
      <c r="A15" s="16" t="s">
        <v>112</v>
      </c>
      <c r="B15" s="11">
        <v>9</v>
      </c>
      <c r="C15" s="11" t="s">
        <v>13</v>
      </c>
      <c r="D15" s="29">
        <v>919.72096476936781</v>
      </c>
      <c r="E15" s="25"/>
    </row>
    <row r="16" spans="1:5" ht="30" customHeight="1">
      <c r="A16" s="16" t="s">
        <v>108</v>
      </c>
      <c r="B16" s="11">
        <v>10</v>
      </c>
      <c r="C16" s="11" t="s">
        <v>13</v>
      </c>
      <c r="D16" s="29">
        <f>D7+D15+D14</f>
        <v>4224.8925478602769</v>
      </c>
      <c r="E16" s="11" t="s">
        <v>109</v>
      </c>
    </row>
    <row r="17" spans="1:1" ht="21" customHeight="1">
      <c r="A17" s="4" t="s">
        <v>47</v>
      </c>
    </row>
  </sheetData>
  <mergeCells count="3">
    <mergeCell ref="A2:E2"/>
    <mergeCell ref="A3:E3"/>
    <mergeCell ref="A4:E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封面</vt:lpstr>
      <vt:lpstr>情况介绍</vt:lpstr>
      <vt:lpstr>管道系统图</vt:lpstr>
      <vt:lpstr>系统说明</vt:lpstr>
      <vt:lpstr>表1</vt:lpstr>
      <vt:lpstr>表2</vt:lpstr>
      <vt:lpstr>表3</vt:lpstr>
      <vt:lpstr>表4</vt:lpstr>
      <vt:lpstr>表5</vt:lpstr>
      <vt:lpstr>表6</vt:lpstr>
      <vt:lpstr>表7</vt:lpstr>
      <vt:lpstr>管道系统图!Print_Area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2019-05-09T01:06:36Z</dcterms:modified>
</cp:coreProperties>
</file>